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filterPrivacy="1"/>
  <xr:revisionPtr revIDLastSave="0" documentId="13_ncr:1_{5FE770D2-EE7F-4484-8378-FF30D31D266E}" xr6:coauthVersionLast="36" xr6:coauthVersionMax="36" xr10:uidLastSave="{00000000-0000-0000-0000-000000000000}"/>
  <bookViews>
    <workbookView xWindow="0" yWindow="0" windowWidth="25200" windowHeight="11550" xr2:uid="{00000000-000D-0000-FFFF-FFFF00000000}"/>
  </bookViews>
  <sheets>
    <sheet name="Datos" sheetId="1" r:id="rId1"/>
    <sheet name="Resultado_x_consellería" sheetId="3" r:id="rId2"/>
    <sheet name="Resultado_x_uadmtva" sheetId="4" r:id="rId3"/>
  </sheets>
  <definedNames>
    <definedName name="_xlnm._FilterDatabase" localSheetId="0" hidden="1">Datos!$A$2:$AK$13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" i="1" l="1"/>
  <c r="Y5" i="1"/>
  <c r="Y6" i="1"/>
  <c r="Y7" i="1"/>
  <c r="Y8" i="1"/>
  <c r="Y9" i="1"/>
  <c r="Y10" i="1"/>
  <c r="Y11" i="1"/>
  <c r="Y12" i="1"/>
  <c r="Y13" i="1"/>
  <c r="Y3" i="1"/>
  <c r="X4" i="1"/>
  <c r="X5" i="1"/>
  <c r="X6" i="1"/>
  <c r="X7" i="1"/>
  <c r="X8" i="1"/>
  <c r="X9" i="1"/>
  <c r="X10" i="1"/>
  <c r="X11" i="1"/>
  <c r="X12" i="1"/>
  <c r="X13" i="1"/>
  <c r="X3" i="1"/>
  <c r="AK5" i="1" l="1"/>
  <c r="AK6" i="1"/>
  <c r="AK7" i="1"/>
  <c r="AK8" i="1"/>
  <c r="AK9" i="1"/>
  <c r="AK10" i="1"/>
  <c r="AK11" i="1"/>
  <c r="AK12" i="1"/>
  <c r="AK13" i="1"/>
  <c r="AK4" i="1"/>
  <c r="AK3" i="1"/>
</calcChain>
</file>

<file path=xl/sharedStrings.xml><?xml version="1.0" encoding="utf-8"?>
<sst xmlns="http://schemas.openxmlformats.org/spreadsheetml/2006/main" count="1413" uniqueCount="143">
  <si>
    <t>DATOS_RPT_VIXENTE</t>
  </si>
  <si>
    <t>DATOS FUNCIONARIZACIÓN</t>
  </si>
  <si>
    <t>Código de posto</t>
  </si>
  <si>
    <t>Código Consellería</t>
  </si>
  <si>
    <t>Consellería</t>
  </si>
  <si>
    <t>concello</t>
  </si>
  <si>
    <t>NOM_CONS</t>
  </si>
  <si>
    <t>Dirección Xeral</t>
  </si>
  <si>
    <t>Unidade Administrativa</t>
  </si>
  <si>
    <t>Código RPT</t>
  </si>
  <si>
    <t>Denominación posto</t>
  </si>
  <si>
    <t>Vacante</t>
  </si>
  <si>
    <t>Tipo de provisión</t>
  </si>
  <si>
    <t>Grupo laboral</t>
  </si>
  <si>
    <t>Categoría laboral</t>
  </si>
  <si>
    <t>AADMIN_PUESTO</t>
  </si>
  <si>
    <t>AREA_FUNC</t>
  </si>
  <si>
    <t>TITULACIONES</t>
  </si>
  <si>
    <t>FORMACIONES</t>
  </si>
  <si>
    <t>Observaciones</t>
  </si>
  <si>
    <t>COMPLEM_SING</t>
  </si>
  <si>
    <t>TIPO_POSTO</t>
  </si>
  <si>
    <t>¿FUNCIONARÍZASE O POSTO?</t>
  </si>
  <si>
    <t>DENOMINACIÓN</t>
  </si>
  <si>
    <t>SUBGRUPO</t>
  </si>
  <si>
    <t>NIVEL_DESTINO</t>
  </si>
  <si>
    <t>NIVEL_ESPECÍFICO</t>
  </si>
  <si>
    <t>COMP_ESPEC</t>
  </si>
  <si>
    <t>TIPO_ADMON</t>
  </si>
  <si>
    <t>OBSERVACIÓNS</t>
  </si>
  <si>
    <t>DESCR_TIPO_ADMON</t>
  </si>
  <si>
    <t>32339</t>
  </si>
  <si>
    <t>MA</t>
  </si>
  <si>
    <t>MEDIO AMBIENTE E CAMBIO CLIMÁTICO</t>
  </si>
  <si>
    <t>A CORUÑA</t>
  </si>
  <si>
    <t>DIRECCIÓN XERAL DE CALIDADE AMBIENTAL, SOSTIBILIDADE E CAMBIO CLIMÁTICO</t>
  </si>
  <si>
    <t>LABORATORIO DE MEDIO AMBIENTE DE GALICIA (A CORUÑA)</t>
  </si>
  <si>
    <t>MAC030040115001105</t>
  </si>
  <si>
    <t>TITULADO/A SUPERIOR ESPECIALISTA</t>
  </si>
  <si>
    <t>SI</t>
  </si>
  <si>
    <t>C</t>
  </si>
  <si>
    <t>I</t>
  </si>
  <si>
    <t>B10 // B11 // B18 // OCUPADO POR PERSOAL LABORAL INDEFINIDO NON FIXO.</t>
  </si>
  <si>
    <t>L</t>
  </si>
  <si>
    <t>NON</t>
  </si>
  <si>
    <t>A1</t>
  </si>
  <si>
    <t>09800</t>
  </si>
  <si>
    <t>MAC030040115001110</t>
  </si>
  <si>
    <t>09796</t>
  </si>
  <si>
    <t>MAC030040115001111</t>
  </si>
  <si>
    <t>B10 // B11 // B18</t>
  </si>
  <si>
    <t>18368</t>
  </si>
  <si>
    <t>EI</t>
  </si>
  <si>
    <t>ECONOMÍA E INDUSTRIA</t>
  </si>
  <si>
    <t>PONTEVEDRA</t>
  </si>
  <si>
    <t>MR</t>
  </si>
  <si>
    <t>AXENCIA GALEGA DE CALIDADE AGROALIMENTARIA (AGACAL)</t>
  </si>
  <si>
    <t>CENTRO DE INVESTIGACIÓN FORESTAL DE LOURIZÁN (PONTEVEDRA)</t>
  </si>
  <si>
    <t>MRA113300336001100</t>
  </si>
  <si>
    <t>SÍ</t>
  </si>
  <si>
    <t>27062</t>
  </si>
  <si>
    <t>SA</t>
  </si>
  <si>
    <t>SANIDADE (LEI 2/2015)</t>
  </si>
  <si>
    <t>SANTIAGO DE COMPOSTELA</t>
  </si>
  <si>
    <t>DIRECCIÓN XERAL DE SAÚDE PÚBLICA</t>
  </si>
  <si>
    <t>D. X. DE SAÚDE PÚBLICA</t>
  </si>
  <si>
    <t>SAC030000015770046</t>
  </si>
  <si>
    <t>TITULADO/A SUPERIOR FARMACÉUTICO/A</t>
  </si>
  <si>
    <t>DISPOSICIÓN TRANSITORIA 10ª (1ª PARTE) DO V CONVENIO COLECTIVO ÚNICO DO PERSOAL LABORAL DA XUNTA DE GALICIA.</t>
  </si>
  <si>
    <t>27063</t>
  </si>
  <si>
    <t>SAC030000015770047</t>
  </si>
  <si>
    <t>27115</t>
  </si>
  <si>
    <t>LUGO</t>
  </si>
  <si>
    <t>LABORATORIO DE SAUDE PÚBLICA DE GALICIA (LUGO)</t>
  </si>
  <si>
    <t>SAC030020127001110</t>
  </si>
  <si>
    <t>B10 // B11 // DISPOSICIÓN TRANSITORIA 10ª (1ª PARTE) DO V CONVENIO COLECTIVO ÚNICO DO PERSOAL LABORAL DA XUNTA DE GALICIA.</t>
  </si>
  <si>
    <t>27064</t>
  </si>
  <si>
    <t>DIRECCIÓN XERAL DE ASISTENCIA SANITARIA</t>
  </si>
  <si>
    <t>S. X. DE FARMACIA</t>
  </si>
  <si>
    <t>SAS030000415770050</t>
  </si>
  <si>
    <t>07149</t>
  </si>
  <si>
    <t>ED</t>
  </si>
  <si>
    <t>EDUCACIÓN, CIENCIA, UNIVERSIDADES E FORMACIÓN PROFESIONAL</t>
  </si>
  <si>
    <t>VIGO</t>
  </si>
  <si>
    <t>SERVIZOS PERIFERICOS</t>
  </si>
  <si>
    <t>CEE "SALADINO CORTIZO" (VIGO)</t>
  </si>
  <si>
    <t>EDC994090136560017</t>
  </si>
  <si>
    <t>CONSERXE</t>
  </si>
  <si>
    <t>IV</t>
  </si>
  <si>
    <t>B18</t>
  </si>
  <si>
    <t>C2</t>
  </si>
  <si>
    <t>11955</t>
  </si>
  <si>
    <t>PE</t>
  </si>
  <si>
    <t>MAR</t>
  </si>
  <si>
    <t>A ILLA DE AROUSA</t>
  </si>
  <si>
    <t>SERVIZOS PERIFÉRICOS</t>
  </si>
  <si>
    <t>INSTITUTO GALEGO DE FORMACIÓN EN ACUICULTURA ILLA DE AROUSA</t>
  </si>
  <si>
    <t>PEC994030136235060</t>
  </si>
  <si>
    <t>RÉXIME QUENDAS // B14 // B12=942,60 €.</t>
  </si>
  <si>
    <t>09315</t>
  </si>
  <si>
    <t>PS</t>
  </si>
  <si>
    <t>POLÍTICA SOCIAL E IGUALDADE</t>
  </si>
  <si>
    <t>NIGRÁN</t>
  </si>
  <si>
    <t>RESIDENCIA DE TEMPO LIBRE DE PANXÓN</t>
  </si>
  <si>
    <t>PSC994021036350034</t>
  </si>
  <si>
    <t>LABORAL FIXO-DISCONTINUO. // B12 = 925,68 €.</t>
  </si>
  <si>
    <t>DATOS ECONÓMICOS</t>
  </si>
  <si>
    <t>CD</t>
  </si>
  <si>
    <t>CE</t>
  </si>
  <si>
    <t>RETR. LABORAL</t>
  </si>
  <si>
    <t>RETR. FUNCIONARIO</t>
  </si>
  <si>
    <t>DIFERENZA RETRIBUTIVA</t>
  </si>
  <si>
    <t>COMPLEMENTOS SALARIAIS LABORAL</t>
  </si>
  <si>
    <t>B12 = 925,68 €.</t>
  </si>
  <si>
    <t>B14 // B12=942,60 €.</t>
  </si>
  <si>
    <t>B10 // B11</t>
  </si>
  <si>
    <t>TÉCNICO/A SUPERIOR ESPECIALISTA EN FARMACIA</t>
  </si>
  <si>
    <t>XERAL</t>
  </si>
  <si>
    <t>FORMACIÓN ESPECÍFICA</t>
  </si>
  <si>
    <t>LIC./GRAO FARMACIA (MÉRITO).</t>
  </si>
  <si>
    <t>POSTO BASE SUBGRUPO A1</t>
  </si>
  <si>
    <t>DENOMINACIÓN_LAB_GRUPO_CATEG</t>
  </si>
  <si>
    <t>CD_CE_definitivo</t>
  </si>
  <si>
    <t>SXCP_Tipo de Complementos acordada</t>
  </si>
  <si>
    <t>B12</t>
  </si>
  <si>
    <t>Retr. Laboral</t>
  </si>
  <si>
    <t>Retr. Funcionario</t>
  </si>
  <si>
    <t>Diferencia Retributiva</t>
  </si>
  <si>
    <t>TOTAL EFECTIVOS</t>
  </si>
  <si>
    <t>TITULADO/A SUPERIOR ESPECIALISTA (I-19)</t>
  </si>
  <si>
    <t>Nivel 23</t>
  </si>
  <si>
    <t>TITULADO/A SUPERIOR FARMACÉUTICO/A (I-19)</t>
  </si>
  <si>
    <t>SANIDADE</t>
  </si>
  <si>
    <t>CD: 20, CE: 21</t>
  </si>
  <si>
    <t>CD: 21, CE: 23</t>
  </si>
  <si>
    <t>CONSERXE (IV-20)</t>
  </si>
  <si>
    <t>CD: 13, CE: 14</t>
  </si>
  <si>
    <t>CD: 14, CE: 15</t>
  </si>
  <si>
    <t>B14</t>
  </si>
  <si>
    <t>Nivel 13</t>
  </si>
  <si>
    <t>TOTAL ……</t>
  </si>
  <si>
    <t>TOTAL …..</t>
  </si>
  <si>
    <t>TÉCNICO/A EN FARMACIA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</si>
</sst>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_-* #,##0\ _p_t_a_-;\-* #,##0\ _p_t_a_-;_-* &quot;-&quot;\ _p_t_a_-;_-@_-"/>
    <numFmt numFmtId="166" formatCode="_-* #,##0\ _P_t_s_-;\-* #,##0\ _P_t_s_-;_-* &quot;-&quot;\ _P_t_s_-;_-@_-"/>
    <numFmt numFmtId="167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Xunta Sans"/>
      <family val="3"/>
    </font>
    <font>
      <sz val="11"/>
      <color theme="1"/>
      <name val="Xunta Sans"/>
      <family val="3"/>
    </font>
    <font>
      <b/>
      <sz val="11"/>
      <color rgb="FFFF0000"/>
      <name val="Xunta Sans"/>
      <family val="3"/>
    </font>
    <font>
      <b/>
      <sz val="11"/>
      <name val="Calibri"/>
      <family val="2"/>
      <scheme val="minor"/>
    </font>
    <font>
      <sz val="11"/>
      <color rgb="FFFF0000"/>
      <name val="Xunta Sans"/>
      <family val="3"/>
    </font>
    <font>
      <sz val="11"/>
      <color rgb="FF339933"/>
      <name val="Xunta Sans"/>
      <family val="3"/>
    </font>
    <font>
      <sz val="11"/>
      <name val="Xunta Sans"/>
      <family val="3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2">
    <xf numFmtId="0" fontId="0" fillId="0" borderId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2" fillId="9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2" fillId="10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2" fillId="1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2" fillId="12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2" fillId="13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2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31" borderId="20" applyNumberFormat="0" applyAlignment="0" applyProtection="0"/>
    <xf numFmtId="0" fontId="16" fillId="31" borderId="20" applyNumberFormat="0" applyAlignment="0" applyProtection="0"/>
    <xf numFmtId="0" fontId="16" fillId="31" borderId="20" applyNumberFormat="0" applyAlignment="0" applyProtection="0"/>
    <xf numFmtId="0" fontId="17" fillId="32" borderId="21" applyNumberFormat="0" applyAlignment="0" applyProtection="0"/>
    <xf numFmtId="0" fontId="17" fillId="32" borderId="21" applyNumberFormat="0" applyAlignment="0" applyProtection="0"/>
    <xf numFmtId="0" fontId="17" fillId="32" borderId="21" applyNumberFormat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20" fillId="22" borderId="20" applyNumberFormat="0" applyAlignment="0" applyProtection="0"/>
    <xf numFmtId="0" fontId="20" fillId="22" borderId="20" applyNumberFormat="0" applyAlignment="0" applyProtection="0"/>
    <xf numFmtId="0" fontId="20" fillId="22" borderId="20" applyNumberFormat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0" fillId="7" borderId="0" applyNumberFormat="0" applyBorder="0" applyAlignment="0" applyProtection="0"/>
    <xf numFmtId="0" fontId="21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38" borderId="23" applyNumberFormat="0" applyFont="0" applyAlignment="0" applyProtection="0"/>
    <xf numFmtId="0" fontId="13" fillId="38" borderId="23" applyNumberFormat="0" applyFont="0" applyAlignment="0" applyProtection="0"/>
    <xf numFmtId="0" fontId="13" fillId="38" borderId="23" applyNumberFormat="0" applyFont="0" applyAlignment="0" applyProtection="0"/>
    <xf numFmtId="0" fontId="8" fillId="8" borderId="5" applyNumberFormat="0" applyFont="0" applyAlignment="0" applyProtection="0"/>
    <xf numFmtId="9" fontId="21" fillId="0" borderId="0" applyFont="0" applyFill="0" applyBorder="0" applyAlignment="0" applyProtection="0"/>
    <xf numFmtId="0" fontId="24" fillId="31" borderId="24" applyNumberFormat="0" applyAlignment="0" applyProtection="0"/>
    <xf numFmtId="0" fontId="24" fillId="31" borderId="24" applyNumberFormat="0" applyAlignment="0" applyProtection="0"/>
    <xf numFmtId="0" fontId="24" fillId="31" borderId="24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  <xf numFmtId="0" fontId="30" fillId="0" borderId="28" applyNumberFormat="0" applyFill="0" applyAlignment="0" applyProtection="0"/>
  </cellStyleXfs>
  <cellXfs count="8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4" fontId="4" fillId="15" borderId="7" xfId="0" applyNumberFormat="1" applyFont="1" applyFill="1" applyBorder="1" applyAlignment="1">
      <alignment horizontal="center" vertical="center" wrapText="1"/>
    </xf>
    <xf numFmtId="0" fontId="4" fillId="15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 wrapText="1"/>
    </xf>
    <xf numFmtId="49" fontId="2" fillId="39" borderId="1" xfId="0" applyNumberFormat="1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vertical="center" wrapText="1"/>
    </xf>
    <xf numFmtId="0" fontId="2" fillId="39" borderId="1" xfId="0" applyFont="1" applyFill="1" applyBorder="1" applyAlignment="1">
      <alignment horizontal="left" vertical="center" wrapText="1"/>
    </xf>
    <xf numFmtId="4" fontId="2" fillId="39" borderId="1" xfId="0" applyNumberFormat="1" applyFont="1" applyFill="1" applyBorder="1" applyAlignment="1">
      <alignment vertical="center" wrapText="1"/>
    </xf>
    <xf numFmtId="0" fontId="5" fillId="39" borderId="1" xfId="0" applyFont="1" applyFill="1" applyBorder="1" applyAlignment="1">
      <alignment horizontal="center" vertical="center" wrapText="1"/>
    </xf>
    <xf numFmtId="0" fontId="6" fillId="39" borderId="1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vertical="center"/>
    </xf>
    <xf numFmtId="0" fontId="7" fillId="39" borderId="1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4" fontId="2" fillId="39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1" fillId="16" borderId="11" xfId="0" applyFont="1" applyFill="1" applyBorder="1" applyAlignment="1">
      <alignment horizontal="center" vertical="center" wrapText="1"/>
    </xf>
    <xf numFmtId="0" fontId="11" fillId="16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</cellXfs>
  <cellStyles count="242">
    <cellStyle name="20% - Énfasis1 2" xfId="1" xr:uid="{00000000-0005-0000-0000-000000000000}"/>
    <cellStyle name="20% - Énfasis1 3" xfId="2" xr:uid="{00000000-0005-0000-0000-000001000000}"/>
    <cellStyle name="20% - Énfasis1 4" xfId="3" xr:uid="{00000000-0005-0000-0000-000002000000}"/>
    <cellStyle name="20% - Énfasis2 2" xfId="4" xr:uid="{00000000-0005-0000-0000-000003000000}"/>
    <cellStyle name="20% - Énfasis2 3" xfId="5" xr:uid="{00000000-0005-0000-0000-000004000000}"/>
    <cellStyle name="20% - Énfasis2 4" xfId="6" xr:uid="{00000000-0005-0000-0000-000005000000}"/>
    <cellStyle name="20% - Énfasis3 2" xfId="7" xr:uid="{00000000-0005-0000-0000-000006000000}"/>
    <cellStyle name="20% - Énfasis3 3" xfId="8" xr:uid="{00000000-0005-0000-0000-000007000000}"/>
    <cellStyle name="20% - Énfasis3 4" xfId="9" xr:uid="{00000000-0005-0000-0000-000008000000}"/>
    <cellStyle name="20% - Énfasis4 2" xfId="10" xr:uid="{00000000-0005-0000-0000-000009000000}"/>
    <cellStyle name="20% - Énfasis4 3" xfId="11" xr:uid="{00000000-0005-0000-0000-00000A000000}"/>
    <cellStyle name="20% - Énfasis4 4" xfId="12" xr:uid="{00000000-0005-0000-0000-00000B000000}"/>
    <cellStyle name="20% - Énfasis5 2" xfId="13" xr:uid="{00000000-0005-0000-0000-00000C000000}"/>
    <cellStyle name="20% - Énfasis5 3" xfId="14" xr:uid="{00000000-0005-0000-0000-00000D000000}"/>
    <cellStyle name="20% - Énfasis5 4" xfId="15" xr:uid="{00000000-0005-0000-0000-00000E000000}"/>
    <cellStyle name="20% - Énfasis6 2" xfId="16" xr:uid="{00000000-0005-0000-0000-00000F000000}"/>
    <cellStyle name="20% - Énfasis6 3" xfId="17" xr:uid="{00000000-0005-0000-0000-000010000000}"/>
    <cellStyle name="20% - Énfasis6 4" xfId="18" xr:uid="{00000000-0005-0000-0000-000011000000}"/>
    <cellStyle name="40% - Énfasis1 2" xfId="19" xr:uid="{00000000-0005-0000-0000-000012000000}"/>
    <cellStyle name="40% - Énfasis1 3" xfId="20" xr:uid="{00000000-0005-0000-0000-000013000000}"/>
    <cellStyle name="40% - Énfasis1 4" xfId="21" xr:uid="{00000000-0005-0000-0000-000014000000}"/>
    <cellStyle name="40% - Énfasis2 2" xfId="22" xr:uid="{00000000-0005-0000-0000-000015000000}"/>
    <cellStyle name="40% - Énfasis2 3" xfId="23" xr:uid="{00000000-0005-0000-0000-000016000000}"/>
    <cellStyle name="40% - Énfasis2 4" xfId="24" xr:uid="{00000000-0005-0000-0000-000017000000}"/>
    <cellStyle name="40% - Énfasis3 2" xfId="25" xr:uid="{00000000-0005-0000-0000-000018000000}"/>
    <cellStyle name="40% - Énfasis3 3" xfId="26" xr:uid="{00000000-0005-0000-0000-000019000000}"/>
    <cellStyle name="40% - Énfasis3 4" xfId="27" xr:uid="{00000000-0005-0000-0000-00001A000000}"/>
    <cellStyle name="40% - Énfasis4 2" xfId="28" xr:uid="{00000000-0005-0000-0000-00001B000000}"/>
    <cellStyle name="40% - Énfasis4 3" xfId="29" xr:uid="{00000000-0005-0000-0000-00001C000000}"/>
    <cellStyle name="40% - Énfasis4 4" xfId="30" xr:uid="{00000000-0005-0000-0000-00001D000000}"/>
    <cellStyle name="40% - Énfasis5 2" xfId="31" xr:uid="{00000000-0005-0000-0000-00001E000000}"/>
    <cellStyle name="40% - Énfasis5 3" xfId="32" xr:uid="{00000000-0005-0000-0000-00001F000000}"/>
    <cellStyle name="40% - Énfasis5 4" xfId="33" xr:uid="{00000000-0005-0000-0000-000020000000}"/>
    <cellStyle name="40% - Énfasis6 2" xfId="34" xr:uid="{00000000-0005-0000-0000-000021000000}"/>
    <cellStyle name="40% - Énfasis6 3" xfId="35" xr:uid="{00000000-0005-0000-0000-000022000000}"/>
    <cellStyle name="40% - Énfasis6 4" xfId="36" xr:uid="{00000000-0005-0000-0000-000023000000}"/>
    <cellStyle name="60% - Énfasis1 2" xfId="37" xr:uid="{00000000-0005-0000-0000-000024000000}"/>
    <cellStyle name="60% - Énfasis1 3" xfId="38" xr:uid="{00000000-0005-0000-0000-000025000000}"/>
    <cellStyle name="60% - Énfasis1 4" xfId="39" xr:uid="{00000000-0005-0000-0000-000026000000}"/>
    <cellStyle name="60% - Énfasis1 5" xfId="40" xr:uid="{00000000-0005-0000-0000-000027000000}"/>
    <cellStyle name="60% - Énfasis2 2" xfId="41" xr:uid="{00000000-0005-0000-0000-000028000000}"/>
    <cellStyle name="60% - Énfasis2 3" xfId="42" xr:uid="{00000000-0005-0000-0000-000029000000}"/>
    <cellStyle name="60% - Énfasis2 4" xfId="43" xr:uid="{00000000-0005-0000-0000-00002A000000}"/>
    <cellStyle name="60% - Énfasis2 5" xfId="44" xr:uid="{00000000-0005-0000-0000-00002B000000}"/>
    <cellStyle name="60% - Énfasis3 2" xfId="45" xr:uid="{00000000-0005-0000-0000-00002C000000}"/>
    <cellStyle name="60% - Énfasis3 3" xfId="46" xr:uid="{00000000-0005-0000-0000-00002D000000}"/>
    <cellStyle name="60% - Énfasis3 4" xfId="47" xr:uid="{00000000-0005-0000-0000-00002E000000}"/>
    <cellStyle name="60% - Énfasis3 5" xfId="48" xr:uid="{00000000-0005-0000-0000-00002F000000}"/>
    <cellStyle name="60% - Énfasis4 2" xfId="49" xr:uid="{00000000-0005-0000-0000-000030000000}"/>
    <cellStyle name="60% - Énfasis4 3" xfId="50" xr:uid="{00000000-0005-0000-0000-000031000000}"/>
    <cellStyle name="60% - Énfasis4 4" xfId="51" xr:uid="{00000000-0005-0000-0000-000032000000}"/>
    <cellStyle name="60% - Énfasis4 5" xfId="52" xr:uid="{00000000-0005-0000-0000-000033000000}"/>
    <cellStyle name="60% - Énfasis5 2" xfId="53" xr:uid="{00000000-0005-0000-0000-000034000000}"/>
    <cellStyle name="60% - Énfasis5 3" xfId="54" xr:uid="{00000000-0005-0000-0000-000035000000}"/>
    <cellStyle name="60% - Énfasis5 4" xfId="55" xr:uid="{00000000-0005-0000-0000-000036000000}"/>
    <cellStyle name="60% - Énfasis5 5" xfId="56" xr:uid="{00000000-0005-0000-0000-000037000000}"/>
    <cellStyle name="60% - Énfasis6 2" xfId="57" xr:uid="{00000000-0005-0000-0000-000038000000}"/>
    <cellStyle name="60% - Énfasis6 3" xfId="58" xr:uid="{00000000-0005-0000-0000-000039000000}"/>
    <cellStyle name="60% - Énfasis6 4" xfId="59" xr:uid="{00000000-0005-0000-0000-00003A000000}"/>
    <cellStyle name="60% - Énfasis6 5" xfId="60" xr:uid="{00000000-0005-0000-0000-00003B000000}"/>
    <cellStyle name="Buena 2" xfId="61" xr:uid="{00000000-0005-0000-0000-00003C000000}"/>
    <cellStyle name="Buena 3" xfId="62" xr:uid="{00000000-0005-0000-0000-00003D000000}"/>
    <cellStyle name="Buena 4" xfId="63" xr:uid="{00000000-0005-0000-0000-00003E000000}"/>
    <cellStyle name="Cálculo 2" xfId="64" xr:uid="{00000000-0005-0000-0000-00003F000000}"/>
    <cellStyle name="Cálculo 3" xfId="65" xr:uid="{00000000-0005-0000-0000-000040000000}"/>
    <cellStyle name="Cálculo 4" xfId="66" xr:uid="{00000000-0005-0000-0000-000041000000}"/>
    <cellStyle name="Celda de comprobación 2" xfId="67" xr:uid="{00000000-0005-0000-0000-000042000000}"/>
    <cellStyle name="Celda de comprobación 3" xfId="68" xr:uid="{00000000-0005-0000-0000-000043000000}"/>
    <cellStyle name="Celda de comprobación 4" xfId="69" xr:uid="{00000000-0005-0000-0000-000044000000}"/>
    <cellStyle name="Celda vinculada 2" xfId="70" xr:uid="{00000000-0005-0000-0000-000045000000}"/>
    <cellStyle name="Celda vinculada 3" xfId="71" xr:uid="{00000000-0005-0000-0000-000046000000}"/>
    <cellStyle name="Celda vinculada 4" xfId="72" xr:uid="{00000000-0005-0000-0000-000047000000}"/>
    <cellStyle name="Encabezado 4 2" xfId="73" xr:uid="{00000000-0005-0000-0000-000048000000}"/>
    <cellStyle name="Encabezado 4 3" xfId="74" xr:uid="{00000000-0005-0000-0000-000049000000}"/>
    <cellStyle name="Encabezado 4 4" xfId="75" xr:uid="{00000000-0005-0000-0000-00004A000000}"/>
    <cellStyle name="Énfasis1 2" xfId="76" xr:uid="{00000000-0005-0000-0000-00004B000000}"/>
    <cellStyle name="Énfasis1 3" xfId="77" xr:uid="{00000000-0005-0000-0000-00004C000000}"/>
    <cellStyle name="Énfasis1 4" xfId="78" xr:uid="{00000000-0005-0000-0000-00004D000000}"/>
    <cellStyle name="Énfasis2 2" xfId="79" xr:uid="{00000000-0005-0000-0000-00004E000000}"/>
    <cellStyle name="Énfasis2 3" xfId="80" xr:uid="{00000000-0005-0000-0000-00004F000000}"/>
    <cellStyle name="Énfasis2 4" xfId="81" xr:uid="{00000000-0005-0000-0000-000050000000}"/>
    <cellStyle name="Énfasis3 2" xfId="82" xr:uid="{00000000-0005-0000-0000-000051000000}"/>
    <cellStyle name="Énfasis3 3" xfId="83" xr:uid="{00000000-0005-0000-0000-000052000000}"/>
    <cellStyle name="Énfasis3 4" xfId="84" xr:uid="{00000000-0005-0000-0000-000053000000}"/>
    <cellStyle name="Énfasis4 2" xfId="85" xr:uid="{00000000-0005-0000-0000-000054000000}"/>
    <cellStyle name="Énfasis4 3" xfId="86" xr:uid="{00000000-0005-0000-0000-000055000000}"/>
    <cellStyle name="Énfasis4 4" xfId="87" xr:uid="{00000000-0005-0000-0000-000056000000}"/>
    <cellStyle name="Énfasis5 2" xfId="88" xr:uid="{00000000-0005-0000-0000-000057000000}"/>
    <cellStyle name="Énfasis5 3" xfId="89" xr:uid="{00000000-0005-0000-0000-000058000000}"/>
    <cellStyle name="Énfasis5 4" xfId="90" xr:uid="{00000000-0005-0000-0000-000059000000}"/>
    <cellStyle name="Énfasis6 2" xfId="91" xr:uid="{00000000-0005-0000-0000-00005A000000}"/>
    <cellStyle name="Énfasis6 3" xfId="92" xr:uid="{00000000-0005-0000-0000-00005B000000}"/>
    <cellStyle name="Énfasis6 4" xfId="93" xr:uid="{00000000-0005-0000-0000-00005C000000}"/>
    <cellStyle name="Entrada 2" xfId="94" xr:uid="{00000000-0005-0000-0000-00005D000000}"/>
    <cellStyle name="Entrada 3" xfId="95" xr:uid="{00000000-0005-0000-0000-00005E000000}"/>
    <cellStyle name="Entrada 4" xfId="96" xr:uid="{00000000-0005-0000-0000-00005F000000}"/>
    <cellStyle name="Euro" xfId="97" xr:uid="{00000000-0005-0000-0000-000060000000}"/>
    <cellStyle name="Euro 2" xfId="98" xr:uid="{00000000-0005-0000-0000-000061000000}"/>
    <cellStyle name="Euro 3" xfId="99" xr:uid="{00000000-0005-0000-0000-000062000000}"/>
    <cellStyle name="Incorrecto 2" xfId="100" xr:uid="{00000000-0005-0000-0000-000063000000}"/>
    <cellStyle name="Incorrecto 3" xfId="101" xr:uid="{00000000-0005-0000-0000-000064000000}"/>
    <cellStyle name="Incorrecto 4" xfId="102" xr:uid="{00000000-0005-0000-0000-000065000000}"/>
    <cellStyle name="Millares [0] 2" xfId="103" xr:uid="{00000000-0005-0000-0000-000066000000}"/>
    <cellStyle name="Millares [0] 2 2" xfId="104" xr:uid="{00000000-0005-0000-0000-000067000000}"/>
    <cellStyle name="Millares [0] 3" xfId="105" xr:uid="{00000000-0005-0000-0000-000068000000}"/>
    <cellStyle name="Millares 10" xfId="106" xr:uid="{00000000-0005-0000-0000-000069000000}"/>
    <cellStyle name="Millares 11" xfId="107" xr:uid="{00000000-0005-0000-0000-00006A000000}"/>
    <cellStyle name="Millares 12" xfId="108" xr:uid="{00000000-0005-0000-0000-00006B000000}"/>
    <cellStyle name="Millares 13" xfId="109" xr:uid="{00000000-0005-0000-0000-00006C000000}"/>
    <cellStyle name="Millares 13 2" xfId="110" xr:uid="{00000000-0005-0000-0000-00006D000000}"/>
    <cellStyle name="Millares 13 2 2" xfId="111" xr:uid="{00000000-0005-0000-0000-00006E000000}"/>
    <cellStyle name="Millares 13 2 2 2" xfId="112" xr:uid="{00000000-0005-0000-0000-00006F000000}"/>
    <cellStyle name="Millares 13 2 3" xfId="113" xr:uid="{00000000-0005-0000-0000-000070000000}"/>
    <cellStyle name="Millares 13 3" xfId="114" xr:uid="{00000000-0005-0000-0000-000071000000}"/>
    <cellStyle name="Millares 14" xfId="115" xr:uid="{00000000-0005-0000-0000-000072000000}"/>
    <cellStyle name="Millares 14 2" xfId="116" xr:uid="{00000000-0005-0000-0000-000073000000}"/>
    <cellStyle name="Millares 14 2 2" xfId="117" xr:uid="{00000000-0005-0000-0000-000074000000}"/>
    <cellStyle name="Millares 14 3" xfId="118" xr:uid="{00000000-0005-0000-0000-000075000000}"/>
    <cellStyle name="Millares 15" xfId="119" xr:uid="{00000000-0005-0000-0000-000076000000}"/>
    <cellStyle name="Millares 15 2" xfId="120" xr:uid="{00000000-0005-0000-0000-000077000000}"/>
    <cellStyle name="Millares 15 2 2" xfId="121" xr:uid="{00000000-0005-0000-0000-000078000000}"/>
    <cellStyle name="Millares 15 3" xfId="122" xr:uid="{00000000-0005-0000-0000-000079000000}"/>
    <cellStyle name="Millares 16" xfId="123" xr:uid="{00000000-0005-0000-0000-00007A000000}"/>
    <cellStyle name="Millares 16 2" xfId="124" xr:uid="{00000000-0005-0000-0000-00007B000000}"/>
    <cellStyle name="Millares 16 2 2" xfId="125" xr:uid="{00000000-0005-0000-0000-00007C000000}"/>
    <cellStyle name="Millares 16 3" xfId="126" xr:uid="{00000000-0005-0000-0000-00007D000000}"/>
    <cellStyle name="Millares 17" xfId="127" xr:uid="{00000000-0005-0000-0000-00007E000000}"/>
    <cellStyle name="Millares 17 2" xfId="128" xr:uid="{00000000-0005-0000-0000-00007F000000}"/>
    <cellStyle name="Millares 17 2 2" xfId="129" xr:uid="{00000000-0005-0000-0000-000080000000}"/>
    <cellStyle name="Millares 17 3" xfId="130" xr:uid="{00000000-0005-0000-0000-000081000000}"/>
    <cellStyle name="Millares 18" xfId="131" xr:uid="{00000000-0005-0000-0000-000082000000}"/>
    <cellStyle name="Millares 18 2" xfId="132" xr:uid="{00000000-0005-0000-0000-000083000000}"/>
    <cellStyle name="Millares 18 2 2" xfId="133" xr:uid="{00000000-0005-0000-0000-000084000000}"/>
    <cellStyle name="Millares 18 3" xfId="134" xr:uid="{00000000-0005-0000-0000-000085000000}"/>
    <cellStyle name="Millares 19" xfId="135" xr:uid="{00000000-0005-0000-0000-000086000000}"/>
    <cellStyle name="Millares 19 2" xfId="136" xr:uid="{00000000-0005-0000-0000-000087000000}"/>
    <cellStyle name="Millares 19 2 2" xfId="137" xr:uid="{00000000-0005-0000-0000-000088000000}"/>
    <cellStyle name="Millares 19 3" xfId="138" xr:uid="{00000000-0005-0000-0000-000089000000}"/>
    <cellStyle name="Millares 2" xfId="139" xr:uid="{00000000-0005-0000-0000-00008A000000}"/>
    <cellStyle name="Millares 20" xfId="140" xr:uid="{00000000-0005-0000-0000-00008B000000}"/>
    <cellStyle name="Millares 20 2" xfId="141" xr:uid="{00000000-0005-0000-0000-00008C000000}"/>
    <cellStyle name="Millares 20 2 2" xfId="142" xr:uid="{00000000-0005-0000-0000-00008D000000}"/>
    <cellStyle name="Millares 20 3" xfId="143" xr:uid="{00000000-0005-0000-0000-00008E000000}"/>
    <cellStyle name="Millares 21" xfId="144" xr:uid="{00000000-0005-0000-0000-00008F000000}"/>
    <cellStyle name="Millares 21 2" xfId="145" xr:uid="{00000000-0005-0000-0000-000090000000}"/>
    <cellStyle name="Millares 21 2 2" xfId="146" xr:uid="{00000000-0005-0000-0000-000091000000}"/>
    <cellStyle name="Millares 21 3" xfId="147" xr:uid="{00000000-0005-0000-0000-000092000000}"/>
    <cellStyle name="Millares 22" xfId="148" xr:uid="{00000000-0005-0000-0000-000093000000}"/>
    <cellStyle name="Millares 22 2" xfId="149" xr:uid="{00000000-0005-0000-0000-000094000000}"/>
    <cellStyle name="Millares 22 2 2" xfId="150" xr:uid="{00000000-0005-0000-0000-000095000000}"/>
    <cellStyle name="Millares 22 3" xfId="151" xr:uid="{00000000-0005-0000-0000-000096000000}"/>
    <cellStyle name="Millares 23" xfId="152" xr:uid="{00000000-0005-0000-0000-000097000000}"/>
    <cellStyle name="Millares 23 2" xfId="153" xr:uid="{00000000-0005-0000-0000-000098000000}"/>
    <cellStyle name="Millares 23 2 2" xfId="154" xr:uid="{00000000-0005-0000-0000-000099000000}"/>
    <cellStyle name="Millares 23 3" xfId="155" xr:uid="{00000000-0005-0000-0000-00009A000000}"/>
    <cellStyle name="Millares 24" xfId="156" xr:uid="{00000000-0005-0000-0000-00009B000000}"/>
    <cellStyle name="Millares 24 2" xfId="157" xr:uid="{00000000-0005-0000-0000-00009C000000}"/>
    <cellStyle name="Millares 24 2 2" xfId="158" xr:uid="{00000000-0005-0000-0000-00009D000000}"/>
    <cellStyle name="Millares 24 3" xfId="159" xr:uid="{00000000-0005-0000-0000-00009E000000}"/>
    <cellStyle name="Millares 25" xfId="160" xr:uid="{00000000-0005-0000-0000-00009F000000}"/>
    <cellStyle name="Millares 25 2" xfId="161" xr:uid="{00000000-0005-0000-0000-0000A0000000}"/>
    <cellStyle name="Millares 25 2 2" xfId="162" xr:uid="{00000000-0005-0000-0000-0000A1000000}"/>
    <cellStyle name="Millares 25 3" xfId="163" xr:uid="{00000000-0005-0000-0000-0000A2000000}"/>
    <cellStyle name="Millares 26" xfId="164" xr:uid="{00000000-0005-0000-0000-0000A3000000}"/>
    <cellStyle name="Millares 26 2" xfId="165" xr:uid="{00000000-0005-0000-0000-0000A4000000}"/>
    <cellStyle name="Millares 27" xfId="166" xr:uid="{00000000-0005-0000-0000-0000A5000000}"/>
    <cellStyle name="Millares 27 2" xfId="167" xr:uid="{00000000-0005-0000-0000-0000A6000000}"/>
    <cellStyle name="Millares 28" xfId="168" xr:uid="{00000000-0005-0000-0000-0000A7000000}"/>
    <cellStyle name="Millares 28 2" xfId="169" xr:uid="{00000000-0005-0000-0000-0000A8000000}"/>
    <cellStyle name="Millares 29" xfId="170" xr:uid="{00000000-0005-0000-0000-0000A9000000}"/>
    <cellStyle name="Millares 29 2" xfId="171" xr:uid="{00000000-0005-0000-0000-0000AA000000}"/>
    <cellStyle name="Millares 3" xfId="172" xr:uid="{00000000-0005-0000-0000-0000AB000000}"/>
    <cellStyle name="Millares 30" xfId="173" xr:uid="{00000000-0005-0000-0000-0000AC000000}"/>
    <cellStyle name="Millares 30 2" xfId="174" xr:uid="{00000000-0005-0000-0000-0000AD000000}"/>
    <cellStyle name="Millares 31" xfId="175" xr:uid="{00000000-0005-0000-0000-0000AE000000}"/>
    <cellStyle name="Millares 31 2" xfId="176" xr:uid="{00000000-0005-0000-0000-0000AF000000}"/>
    <cellStyle name="Millares 32" xfId="177" xr:uid="{00000000-0005-0000-0000-0000B0000000}"/>
    <cellStyle name="Millares 32 2" xfId="178" xr:uid="{00000000-0005-0000-0000-0000B1000000}"/>
    <cellStyle name="Millares 33" xfId="179" xr:uid="{00000000-0005-0000-0000-0000B2000000}"/>
    <cellStyle name="Millares 33 2" xfId="180" xr:uid="{00000000-0005-0000-0000-0000B3000000}"/>
    <cellStyle name="Millares 34" xfId="181" xr:uid="{00000000-0005-0000-0000-0000B4000000}"/>
    <cellStyle name="Millares 34 2" xfId="182" xr:uid="{00000000-0005-0000-0000-0000B5000000}"/>
    <cellStyle name="Millares 35" xfId="183" xr:uid="{00000000-0005-0000-0000-0000B6000000}"/>
    <cellStyle name="Millares 4" xfId="184" xr:uid="{00000000-0005-0000-0000-0000B7000000}"/>
    <cellStyle name="Millares 5" xfId="185" xr:uid="{00000000-0005-0000-0000-0000B8000000}"/>
    <cellStyle name="Millares 6" xfId="186" xr:uid="{00000000-0005-0000-0000-0000B9000000}"/>
    <cellStyle name="Millares 7" xfId="187" xr:uid="{00000000-0005-0000-0000-0000BA000000}"/>
    <cellStyle name="Millares 8" xfId="188" xr:uid="{00000000-0005-0000-0000-0000BB000000}"/>
    <cellStyle name="Millares 9" xfId="189" xr:uid="{00000000-0005-0000-0000-0000BC000000}"/>
    <cellStyle name="Neutral 2" xfId="190" xr:uid="{00000000-0005-0000-0000-0000BD000000}"/>
    <cellStyle name="Neutral 3" xfId="191" xr:uid="{00000000-0005-0000-0000-0000BE000000}"/>
    <cellStyle name="Neutral 4" xfId="192" xr:uid="{00000000-0005-0000-0000-0000BF000000}"/>
    <cellStyle name="Neutral 5" xfId="193" xr:uid="{00000000-0005-0000-0000-0000C0000000}"/>
    <cellStyle name="Normal" xfId="0" builtinId="0"/>
    <cellStyle name="Normal 10" xfId="194" xr:uid="{00000000-0005-0000-0000-0000C2000000}"/>
    <cellStyle name="Normal 2" xfId="195" xr:uid="{00000000-0005-0000-0000-0000C3000000}"/>
    <cellStyle name="Normal 2 2" xfId="196" xr:uid="{00000000-0005-0000-0000-0000C4000000}"/>
    <cellStyle name="Normal 2 3" xfId="197" xr:uid="{00000000-0005-0000-0000-0000C5000000}"/>
    <cellStyle name="Normal 2 4" xfId="198" xr:uid="{00000000-0005-0000-0000-0000C6000000}"/>
    <cellStyle name="Normal 3" xfId="199" xr:uid="{00000000-0005-0000-0000-0000C7000000}"/>
    <cellStyle name="Normal 4" xfId="200" xr:uid="{00000000-0005-0000-0000-0000C8000000}"/>
    <cellStyle name="Normal 5" xfId="201" xr:uid="{00000000-0005-0000-0000-0000C9000000}"/>
    <cellStyle name="Normal 5 2" xfId="202" xr:uid="{00000000-0005-0000-0000-0000CA000000}"/>
    <cellStyle name="Normal 5 2 2" xfId="203" xr:uid="{00000000-0005-0000-0000-0000CB000000}"/>
    <cellStyle name="Normal 5 3" xfId="204" xr:uid="{00000000-0005-0000-0000-0000CC000000}"/>
    <cellStyle name="Normal 5 4" xfId="205" xr:uid="{00000000-0005-0000-0000-0000CD000000}"/>
    <cellStyle name="Normal 6" xfId="206" xr:uid="{00000000-0005-0000-0000-0000CE000000}"/>
    <cellStyle name="Normal 7" xfId="207" xr:uid="{00000000-0005-0000-0000-0000CF000000}"/>
    <cellStyle name="Normal 8" xfId="208" xr:uid="{00000000-0005-0000-0000-0000D0000000}"/>
    <cellStyle name="Normal 9" xfId="209" xr:uid="{00000000-0005-0000-0000-0000D1000000}"/>
    <cellStyle name="Normal 9 2" xfId="210" xr:uid="{00000000-0005-0000-0000-0000D2000000}"/>
    <cellStyle name="Normal 9 2 2" xfId="211" xr:uid="{00000000-0005-0000-0000-0000D3000000}"/>
    <cellStyle name="Notas 2" xfId="212" xr:uid="{00000000-0005-0000-0000-0000D4000000}"/>
    <cellStyle name="Notas 3" xfId="213" xr:uid="{00000000-0005-0000-0000-0000D5000000}"/>
    <cellStyle name="Notas 4" xfId="214" xr:uid="{00000000-0005-0000-0000-0000D6000000}"/>
    <cellStyle name="Notas 5" xfId="215" xr:uid="{00000000-0005-0000-0000-0000D7000000}"/>
    <cellStyle name="Porcentaje 2" xfId="216" xr:uid="{00000000-0005-0000-0000-0000D8000000}"/>
    <cellStyle name="Salida 2" xfId="217" xr:uid="{00000000-0005-0000-0000-0000D9000000}"/>
    <cellStyle name="Salida 3" xfId="218" xr:uid="{00000000-0005-0000-0000-0000DA000000}"/>
    <cellStyle name="Salida 4" xfId="219" xr:uid="{00000000-0005-0000-0000-0000DB000000}"/>
    <cellStyle name="Texto de advertencia 2" xfId="220" xr:uid="{00000000-0005-0000-0000-0000DC000000}"/>
    <cellStyle name="Texto de advertencia 3" xfId="221" xr:uid="{00000000-0005-0000-0000-0000DD000000}"/>
    <cellStyle name="Texto de advertencia 4" xfId="222" xr:uid="{00000000-0005-0000-0000-0000DE000000}"/>
    <cellStyle name="Texto explicativo 2" xfId="223" xr:uid="{00000000-0005-0000-0000-0000DF000000}"/>
    <cellStyle name="Texto explicativo 3" xfId="224" xr:uid="{00000000-0005-0000-0000-0000E0000000}"/>
    <cellStyle name="Texto explicativo 4" xfId="225" xr:uid="{00000000-0005-0000-0000-0000E1000000}"/>
    <cellStyle name="Título 1 2" xfId="226" xr:uid="{00000000-0005-0000-0000-0000E2000000}"/>
    <cellStyle name="Título 1 3" xfId="227" xr:uid="{00000000-0005-0000-0000-0000E3000000}"/>
    <cellStyle name="Título 1 4" xfId="228" xr:uid="{00000000-0005-0000-0000-0000E4000000}"/>
    <cellStyle name="Título 2 2" xfId="229" xr:uid="{00000000-0005-0000-0000-0000E5000000}"/>
    <cellStyle name="Título 2 3" xfId="230" xr:uid="{00000000-0005-0000-0000-0000E6000000}"/>
    <cellStyle name="Título 2 4" xfId="231" xr:uid="{00000000-0005-0000-0000-0000E7000000}"/>
    <cellStyle name="Título 3 2" xfId="232" xr:uid="{00000000-0005-0000-0000-0000E8000000}"/>
    <cellStyle name="Título 3 3" xfId="233" xr:uid="{00000000-0005-0000-0000-0000E9000000}"/>
    <cellStyle name="Título 3 4" xfId="234" xr:uid="{00000000-0005-0000-0000-0000EA000000}"/>
    <cellStyle name="Título 4" xfId="235" xr:uid="{00000000-0005-0000-0000-0000EB000000}"/>
    <cellStyle name="Título 5" xfId="236" xr:uid="{00000000-0005-0000-0000-0000EC000000}"/>
    <cellStyle name="Título 6" xfId="237" xr:uid="{00000000-0005-0000-0000-0000ED000000}"/>
    <cellStyle name="Título 7" xfId="238" xr:uid="{00000000-0005-0000-0000-0000EE000000}"/>
    <cellStyle name="Total 2" xfId="239" xr:uid="{00000000-0005-0000-0000-0000EF000000}"/>
    <cellStyle name="Total 3" xfId="240" xr:uid="{00000000-0005-0000-0000-0000F0000000}"/>
    <cellStyle name="Total 4" xfId="241" xr:uid="{00000000-0005-0000-0000-0000F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O1" zoomScale="85" zoomScaleNormal="85" workbookViewId="0">
      <selection activeCell="Y17" sqref="Y17"/>
    </sheetView>
  </sheetViews>
  <sheetFormatPr defaultColWidth="105.5703125" defaultRowHeight="30" customHeight="1" x14ac:dyDescent="0.25"/>
  <cols>
    <col min="1" max="1" width="15.140625" style="4" customWidth="1"/>
    <col min="2" max="2" width="15.140625" style="3" customWidth="1"/>
    <col min="3" max="4" width="15.140625" style="5" customWidth="1"/>
    <col min="5" max="5" width="15.140625" style="3" customWidth="1"/>
    <col min="6" max="7" width="15.140625" style="5" customWidth="1"/>
    <col min="8" max="8" width="15.140625" style="3" customWidth="1"/>
    <col min="9" max="9" width="31.85546875" style="5" customWidth="1"/>
    <col min="10" max="12" width="15.140625" style="3" customWidth="1"/>
    <col min="13" max="13" width="15.140625" style="4" customWidth="1"/>
    <col min="14" max="15" width="15.140625" style="5" customWidth="1"/>
    <col min="16" max="17" width="15.140625" style="6" customWidth="1"/>
    <col min="18" max="18" width="15.140625" style="7" customWidth="1"/>
    <col min="19" max="20" width="15.140625" style="5" customWidth="1"/>
    <col min="21" max="21" width="15.140625" style="6" customWidth="1"/>
    <col min="22" max="22" width="52.5703125" style="5" bestFit="1" customWidth="1"/>
    <col min="23" max="24" width="15.140625" style="3" customWidth="1"/>
    <col min="25" max="27" width="15.140625" style="5" customWidth="1"/>
    <col min="28" max="28" width="21.140625" style="5" customWidth="1"/>
    <col min="29" max="30" width="15.140625" style="5" customWidth="1"/>
    <col min="31" max="31" width="18.42578125" style="5" customWidth="1"/>
    <col min="32" max="32" width="15.140625" style="13" customWidth="1"/>
    <col min="33" max="34" width="15.140625" style="6" customWidth="1"/>
    <col min="35" max="35" width="15.140625" style="13" customWidth="1"/>
    <col min="36" max="36" width="16.42578125" style="14" customWidth="1"/>
    <col min="37" max="37" width="15.140625" style="13" customWidth="1"/>
    <col min="38" max="16384" width="105.5703125" style="5"/>
  </cols>
  <sheetData>
    <row r="1" spans="1:37" s="1" customFormat="1" ht="15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  <c r="S1" s="64"/>
      <c r="T1" s="64"/>
      <c r="U1" s="40"/>
      <c r="V1" s="66" t="s">
        <v>1</v>
      </c>
      <c r="W1" s="67"/>
      <c r="X1" s="67"/>
      <c r="Y1" s="67"/>
      <c r="Z1" s="67"/>
      <c r="AA1" s="67"/>
      <c r="AB1" s="67"/>
      <c r="AC1" s="67"/>
      <c r="AD1" s="68"/>
      <c r="AE1" s="61" t="s">
        <v>106</v>
      </c>
      <c r="AF1" s="62"/>
      <c r="AG1" s="62"/>
      <c r="AH1" s="62"/>
      <c r="AI1" s="62"/>
      <c r="AJ1" s="62"/>
      <c r="AK1" s="63"/>
    </row>
    <row r="2" spans="1:37" s="2" customFormat="1" ht="45" x14ac:dyDescent="0.25">
      <c r="A2" s="15" t="s">
        <v>2</v>
      </c>
      <c r="B2" s="16" t="s">
        <v>3</v>
      </c>
      <c r="C2" s="16" t="s">
        <v>4</v>
      </c>
      <c r="D2" s="16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8" t="s">
        <v>14</v>
      </c>
      <c r="N2" s="17" t="s">
        <v>15</v>
      </c>
      <c r="O2" s="17" t="s">
        <v>16</v>
      </c>
      <c r="P2" s="17" t="s">
        <v>17</v>
      </c>
      <c r="Q2" s="18" t="s">
        <v>18</v>
      </c>
      <c r="R2" s="17" t="s">
        <v>19</v>
      </c>
      <c r="S2" s="19" t="s">
        <v>20</v>
      </c>
      <c r="T2" s="16" t="s">
        <v>21</v>
      </c>
      <c r="U2" s="29" t="s">
        <v>22</v>
      </c>
      <c r="V2" s="20" t="s">
        <v>23</v>
      </c>
      <c r="W2" s="20" t="s">
        <v>24</v>
      </c>
      <c r="X2" s="20" t="s">
        <v>25</v>
      </c>
      <c r="Y2" s="20" t="s">
        <v>26</v>
      </c>
      <c r="Z2" s="21" t="s">
        <v>27</v>
      </c>
      <c r="AA2" s="21" t="s">
        <v>28</v>
      </c>
      <c r="AB2" s="21" t="s">
        <v>118</v>
      </c>
      <c r="AC2" s="21" t="s">
        <v>29</v>
      </c>
      <c r="AD2" s="21" t="s">
        <v>30</v>
      </c>
      <c r="AE2" s="38" t="s">
        <v>112</v>
      </c>
      <c r="AF2" s="38" t="s">
        <v>24</v>
      </c>
      <c r="AG2" s="38" t="s">
        <v>107</v>
      </c>
      <c r="AH2" s="38" t="s">
        <v>108</v>
      </c>
      <c r="AI2" s="38" t="s">
        <v>109</v>
      </c>
      <c r="AJ2" s="39" t="s">
        <v>110</v>
      </c>
      <c r="AK2" s="38" t="s">
        <v>111</v>
      </c>
    </row>
    <row r="3" spans="1:37" ht="30" customHeight="1" x14ac:dyDescent="0.25">
      <c r="A3" s="22" t="s">
        <v>31</v>
      </c>
      <c r="B3" s="23" t="s">
        <v>32</v>
      </c>
      <c r="C3" s="24" t="s">
        <v>33</v>
      </c>
      <c r="D3" s="24" t="s">
        <v>34</v>
      </c>
      <c r="E3" s="23" t="s">
        <v>32</v>
      </c>
      <c r="F3" s="24" t="s">
        <v>35</v>
      </c>
      <c r="G3" s="24" t="s">
        <v>36</v>
      </c>
      <c r="H3" s="23" t="s">
        <v>37</v>
      </c>
      <c r="I3" s="24" t="s">
        <v>38</v>
      </c>
      <c r="J3" s="23" t="s">
        <v>39</v>
      </c>
      <c r="K3" s="30" t="s">
        <v>40</v>
      </c>
      <c r="L3" s="30" t="s">
        <v>41</v>
      </c>
      <c r="M3" s="31">
        <v>19</v>
      </c>
      <c r="N3" s="32"/>
      <c r="O3" s="32"/>
      <c r="P3" s="33">
        <v>2027</v>
      </c>
      <c r="Q3" s="33"/>
      <c r="R3" s="34" t="s">
        <v>42</v>
      </c>
      <c r="S3" s="32"/>
      <c r="T3" s="27" t="s">
        <v>43</v>
      </c>
      <c r="U3" s="30" t="s">
        <v>44</v>
      </c>
      <c r="V3" s="32" t="s">
        <v>116</v>
      </c>
      <c r="W3" s="35" t="s">
        <v>45</v>
      </c>
      <c r="X3" s="30">
        <f>AG3</f>
        <v>23</v>
      </c>
      <c r="Y3" s="30">
        <f>AH3</f>
        <v>23</v>
      </c>
      <c r="Z3" s="32"/>
      <c r="AA3" s="32" t="s">
        <v>117</v>
      </c>
      <c r="AB3" s="23" t="s">
        <v>119</v>
      </c>
      <c r="AC3" s="32"/>
      <c r="AD3" s="32"/>
      <c r="AE3" s="30" t="s">
        <v>50</v>
      </c>
      <c r="AF3" s="30" t="s">
        <v>45</v>
      </c>
      <c r="AG3" s="30">
        <v>23</v>
      </c>
      <c r="AH3" s="30">
        <v>23</v>
      </c>
      <c r="AI3" s="37">
        <v>37887.122796743497</v>
      </c>
      <c r="AJ3" s="37">
        <v>38429.979250185599</v>
      </c>
      <c r="AK3" s="37">
        <f>+AJ3-AI3</f>
        <v>542.85645344210207</v>
      </c>
    </row>
    <row r="4" spans="1:37" ht="30" customHeight="1" x14ac:dyDescent="0.25">
      <c r="A4" s="22" t="s">
        <v>46</v>
      </c>
      <c r="B4" s="23" t="s">
        <v>32</v>
      </c>
      <c r="C4" s="24" t="s">
        <v>33</v>
      </c>
      <c r="D4" s="24" t="s">
        <v>34</v>
      </c>
      <c r="E4" s="23" t="s">
        <v>32</v>
      </c>
      <c r="F4" s="24" t="s">
        <v>35</v>
      </c>
      <c r="G4" s="24" t="s">
        <v>36</v>
      </c>
      <c r="H4" s="23" t="s">
        <v>47</v>
      </c>
      <c r="I4" s="24" t="s">
        <v>38</v>
      </c>
      <c r="J4" s="23" t="s">
        <v>39</v>
      </c>
      <c r="K4" s="23" t="s">
        <v>40</v>
      </c>
      <c r="L4" s="23" t="s">
        <v>41</v>
      </c>
      <c r="M4" s="22">
        <v>19</v>
      </c>
      <c r="N4" s="24"/>
      <c r="O4" s="24"/>
      <c r="P4" s="25">
        <v>2027</v>
      </c>
      <c r="Q4" s="25"/>
      <c r="R4" s="24" t="s">
        <v>42</v>
      </c>
      <c r="S4" s="26"/>
      <c r="T4" s="27" t="s">
        <v>43</v>
      </c>
      <c r="U4" s="28" t="s">
        <v>44</v>
      </c>
      <c r="V4" s="32" t="s">
        <v>116</v>
      </c>
      <c r="W4" s="36" t="s">
        <v>45</v>
      </c>
      <c r="X4" s="30">
        <f t="shared" ref="X4:X13" si="0">AG4</f>
        <v>23</v>
      </c>
      <c r="Y4" s="30">
        <f t="shared" ref="Y4:Y13" si="1">AH4</f>
        <v>23</v>
      </c>
      <c r="Z4" s="24"/>
      <c r="AA4" s="32" t="s">
        <v>117</v>
      </c>
      <c r="AB4" s="23" t="s">
        <v>119</v>
      </c>
      <c r="AC4" s="24"/>
      <c r="AD4" s="24"/>
      <c r="AE4" s="23" t="s">
        <v>50</v>
      </c>
      <c r="AF4" s="30" t="s">
        <v>45</v>
      </c>
      <c r="AG4" s="30">
        <v>23</v>
      </c>
      <c r="AH4" s="30">
        <v>23</v>
      </c>
      <c r="AI4" s="37">
        <v>37887.122796743497</v>
      </c>
      <c r="AJ4" s="37">
        <v>38429.979250185599</v>
      </c>
      <c r="AK4" s="37">
        <f>+AJ4-AI4</f>
        <v>542.85645344210207</v>
      </c>
    </row>
    <row r="5" spans="1:37" ht="30" customHeight="1" x14ac:dyDescent="0.25">
      <c r="A5" s="22" t="s">
        <v>48</v>
      </c>
      <c r="B5" s="23" t="s">
        <v>32</v>
      </c>
      <c r="C5" s="24" t="s">
        <v>33</v>
      </c>
      <c r="D5" s="24" t="s">
        <v>34</v>
      </c>
      <c r="E5" s="23" t="s">
        <v>32</v>
      </c>
      <c r="F5" s="24" t="s">
        <v>35</v>
      </c>
      <c r="G5" s="24" t="s">
        <v>36</v>
      </c>
      <c r="H5" s="23" t="s">
        <v>49</v>
      </c>
      <c r="I5" s="24" t="s">
        <v>38</v>
      </c>
      <c r="J5" s="23" t="s">
        <v>39</v>
      </c>
      <c r="K5" s="23" t="s">
        <v>40</v>
      </c>
      <c r="L5" s="23" t="s">
        <v>41</v>
      </c>
      <c r="M5" s="22">
        <v>19</v>
      </c>
      <c r="N5" s="24"/>
      <c r="O5" s="24"/>
      <c r="P5" s="25">
        <v>2027</v>
      </c>
      <c r="Q5" s="25"/>
      <c r="R5" s="24" t="s">
        <v>50</v>
      </c>
      <c r="S5" s="26"/>
      <c r="T5" s="27" t="s">
        <v>43</v>
      </c>
      <c r="U5" s="28" t="s">
        <v>44</v>
      </c>
      <c r="V5" s="80" t="s">
        <v>116</v>
      </c>
      <c r="W5" s="36" t="s">
        <v>45</v>
      </c>
      <c r="X5" s="81">
        <f t="shared" si="0"/>
        <v>23</v>
      </c>
      <c r="Y5" s="81">
        <f t="shared" si="1"/>
        <v>23</v>
      </c>
      <c r="Z5" s="24"/>
      <c r="AA5" s="80" t="s">
        <v>117</v>
      </c>
      <c r="AB5" s="23" t="s">
        <v>119</v>
      </c>
      <c r="AC5" s="24"/>
      <c r="AD5" s="24"/>
      <c r="AE5" s="23" t="s">
        <v>50</v>
      </c>
      <c r="AF5" s="81" t="s">
        <v>45</v>
      </c>
      <c r="AG5" s="81">
        <v>23</v>
      </c>
      <c r="AH5" s="81">
        <v>23</v>
      </c>
      <c r="AI5" s="82">
        <v>37887.122796743497</v>
      </c>
      <c r="AJ5" s="82">
        <v>38429.979250185599</v>
      </c>
      <c r="AK5" s="82">
        <f t="shared" ref="AK5:AK13" si="2">+AJ5-AI5</f>
        <v>542.85645344210207</v>
      </c>
    </row>
    <row r="6" spans="1:37" ht="30" customHeight="1" x14ac:dyDescent="0.25">
      <c r="A6" s="50" t="s">
        <v>51</v>
      </c>
      <c r="B6" s="51" t="s">
        <v>52</v>
      </c>
      <c r="C6" s="52" t="s">
        <v>53</v>
      </c>
      <c r="D6" s="52" t="s">
        <v>54</v>
      </c>
      <c r="E6" s="51" t="s">
        <v>55</v>
      </c>
      <c r="F6" s="52" t="s">
        <v>56</v>
      </c>
      <c r="G6" s="52" t="s">
        <v>57</v>
      </c>
      <c r="H6" s="51" t="s">
        <v>58</v>
      </c>
      <c r="I6" s="52" t="s">
        <v>38</v>
      </c>
      <c r="J6" s="51" t="s">
        <v>44</v>
      </c>
      <c r="K6" s="51" t="s">
        <v>40</v>
      </c>
      <c r="L6" s="51" t="s">
        <v>41</v>
      </c>
      <c r="M6" s="50">
        <v>19</v>
      </c>
      <c r="N6" s="52"/>
      <c r="O6" s="52"/>
      <c r="P6" s="53">
        <v>2027</v>
      </c>
      <c r="Q6" s="53"/>
      <c r="R6" s="52" t="s">
        <v>50</v>
      </c>
      <c r="S6" s="54"/>
      <c r="T6" s="55" t="s">
        <v>43</v>
      </c>
      <c r="U6" s="56" t="s">
        <v>59</v>
      </c>
      <c r="V6" s="57" t="s">
        <v>116</v>
      </c>
      <c r="W6" s="58" t="s">
        <v>45</v>
      </c>
      <c r="X6" s="51">
        <f t="shared" si="0"/>
        <v>23</v>
      </c>
      <c r="Y6" s="51">
        <f t="shared" si="1"/>
        <v>23</v>
      </c>
      <c r="Z6" s="52"/>
      <c r="AA6" s="57" t="s">
        <v>117</v>
      </c>
      <c r="AB6" s="51" t="s">
        <v>119</v>
      </c>
      <c r="AC6" s="52"/>
      <c r="AD6" s="52"/>
      <c r="AE6" s="51" t="s">
        <v>50</v>
      </c>
      <c r="AF6" s="59" t="s">
        <v>45</v>
      </c>
      <c r="AG6" s="59">
        <v>23</v>
      </c>
      <c r="AH6" s="59">
        <v>23</v>
      </c>
      <c r="AI6" s="60">
        <v>37887.122796743497</v>
      </c>
      <c r="AJ6" s="60">
        <v>38429.979250185599</v>
      </c>
      <c r="AK6" s="60">
        <f t="shared" si="2"/>
        <v>542.85645344210207</v>
      </c>
    </row>
    <row r="7" spans="1:37" ht="30" customHeight="1" x14ac:dyDescent="0.25">
      <c r="A7" s="22" t="s">
        <v>60</v>
      </c>
      <c r="B7" s="23" t="s">
        <v>61</v>
      </c>
      <c r="C7" s="24" t="s">
        <v>62</v>
      </c>
      <c r="D7" s="24" t="s">
        <v>63</v>
      </c>
      <c r="E7" s="23" t="s">
        <v>61</v>
      </c>
      <c r="F7" s="24" t="s">
        <v>64</v>
      </c>
      <c r="G7" s="24" t="s">
        <v>65</v>
      </c>
      <c r="H7" s="23" t="s">
        <v>66</v>
      </c>
      <c r="I7" s="24" t="s">
        <v>67</v>
      </c>
      <c r="J7" s="23" t="s">
        <v>39</v>
      </c>
      <c r="K7" s="23" t="s">
        <v>40</v>
      </c>
      <c r="L7" s="23" t="s">
        <v>41</v>
      </c>
      <c r="M7" s="22">
        <v>19</v>
      </c>
      <c r="N7" s="24"/>
      <c r="O7" s="24"/>
      <c r="P7" s="25"/>
      <c r="Q7" s="25"/>
      <c r="R7" s="24" t="s">
        <v>68</v>
      </c>
      <c r="S7" s="26"/>
      <c r="T7" s="27" t="s">
        <v>43</v>
      </c>
      <c r="U7" s="28" t="s">
        <v>44</v>
      </c>
      <c r="V7" s="32" t="s">
        <v>120</v>
      </c>
      <c r="W7" s="36" t="s">
        <v>45</v>
      </c>
      <c r="X7" s="30">
        <f t="shared" si="0"/>
        <v>20</v>
      </c>
      <c r="Y7" s="30">
        <f t="shared" si="1"/>
        <v>21</v>
      </c>
      <c r="Z7" s="24"/>
      <c r="AA7" s="32" t="s">
        <v>117</v>
      </c>
      <c r="AB7" s="23" t="s">
        <v>119</v>
      </c>
      <c r="AC7" s="24"/>
      <c r="AD7" s="24"/>
      <c r="AE7" s="23"/>
      <c r="AF7" s="30" t="s">
        <v>45</v>
      </c>
      <c r="AG7" s="30">
        <v>20</v>
      </c>
      <c r="AH7" s="30">
        <v>21</v>
      </c>
      <c r="AI7" s="37">
        <v>34491.120000000003</v>
      </c>
      <c r="AJ7" s="37">
        <v>34500.303412377594</v>
      </c>
      <c r="AK7" s="37">
        <f t="shared" si="2"/>
        <v>9.1834123775915941</v>
      </c>
    </row>
    <row r="8" spans="1:37" ht="30" customHeight="1" x14ac:dyDescent="0.25">
      <c r="A8" s="22" t="s">
        <v>69</v>
      </c>
      <c r="B8" s="23" t="s">
        <v>61</v>
      </c>
      <c r="C8" s="24" t="s">
        <v>62</v>
      </c>
      <c r="D8" s="24" t="s">
        <v>63</v>
      </c>
      <c r="E8" s="23" t="s">
        <v>61</v>
      </c>
      <c r="F8" s="24" t="s">
        <v>64</v>
      </c>
      <c r="G8" s="24" t="s">
        <v>65</v>
      </c>
      <c r="H8" s="23" t="s">
        <v>70</v>
      </c>
      <c r="I8" s="24" t="s">
        <v>67</v>
      </c>
      <c r="J8" s="23" t="s">
        <v>39</v>
      </c>
      <c r="K8" s="23" t="s">
        <v>40</v>
      </c>
      <c r="L8" s="23" t="s">
        <v>41</v>
      </c>
      <c r="M8" s="22">
        <v>19</v>
      </c>
      <c r="N8" s="24"/>
      <c r="O8" s="24"/>
      <c r="P8" s="25"/>
      <c r="Q8" s="25"/>
      <c r="R8" s="24" t="s">
        <v>68</v>
      </c>
      <c r="S8" s="26"/>
      <c r="T8" s="27" t="s">
        <v>43</v>
      </c>
      <c r="U8" s="28" t="s">
        <v>44</v>
      </c>
      <c r="V8" s="32" t="s">
        <v>120</v>
      </c>
      <c r="W8" s="36" t="s">
        <v>45</v>
      </c>
      <c r="X8" s="30">
        <f t="shared" si="0"/>
        <v>20</v>
      </c>
      <c r="Y8" s="30">
        <f t="shared" si="1"/>
        <v>21</v>
      </c>
      <c r="Z8" s="24"/>
      <c r="AA8" s="32" t="s">
        <v>117</v>
      </c>
      <c r="AB8" s="23" t="s">
        <v>119</v>
      </c>
      <c r="AC8" s="24"/>
      <c r="AD8" s="24"/>
      <c r="AE8" s="23"/>
      <c r="AF8" s="30" t="s">
        <v>45</v>
      </c>
      <c r="AG8" s="30">
        <v>20</v>
      </c>
      <c r="AH8" s="30">
        <v>21</v>
      </c>
      <c r="AI8" s="37">
        <v>34491.120000000003</v>
      </c>
      <c r="AJ8" s="37">
        <v>34500.303412377594</v>
      </c>
      <c r="AK8" s="37">
        <f t="shared" si="2"/>
        <v>9.1834123775915941</v>
      </c>
    </row>
    <row r="9" spans="1:37" ht="30" customHeight="1" x14ac:dyDescent="0.25">
      <c r="A9" s="22" t="s">
        <v>71</v>
      </c>
      <c r="B9" s="23" t="s">
        <v>61</v>
      </c>
      <c r="C9" s="24" t="s">
        <v>62</v>
      </c>
      <c r="D9" s="24" t="s">
        <v>72</v>
      </c>
      <c r="E9" s="23" t="s">
        <v>61</v>
      </c>
      <c r="F9" s="24" t="s">
        <v>64</v>
      </c>
      <c r="G9" s="24" t="s">
        <v>73</v>
      </c>
      <c r="H9" s="23" t="s">
        <v>74</v>
      </c>
      <c r="I9" s="24" t="s">
        <v>67</v>
      </c>
      <c r="J9" s="23" t="s">
        <v>39</v>
      </c>
      <c r="K9" s="23" t="s">
        <v>40</v>
      </c>
      <c r="L9" s="23" t="s">
        <v>41</v>
      </c>
      <c r="M9" s="22">
        <v>19</v>
      </c>
      <c r="N9" s="24"/>
      <c r="O9" s="24"/>
      <c r="P9" s="25"/>
      <c r="Q9" s="25"/>
      <c r="R9" s="24" t="s">
        <v>75</v>
      </c>
      <c r="S9" s="26"/>
      <c r="T9" s="27" t="s">
        <v>43</v>
      </c>
      <c r="U9" s="28" t="s">
        <v>44</v>
      </c>
      <c r="V9" s="83" t="s">
        <v>142</v>
      </c>
      <c r="W9" s="36" t="s">
        <v>45</v>
      </c>
      <c r="X9" s="35">
        <f t="shared" si="0"/>
        <v>21</v>
      </c>
      <c r="Y9" s="35">
        <f t="shared" si="1"/>
        <v>23</v>
      </c>
      <c r="Z9" s="84"/>
      <c r="AA9" s="83" t="s">
        <v>117</v>
      </c>
      <c r="AB9" s="36" t="s">
        <v>119</v>
      </c>
      <c r="AC9" s="84"/>
      <c r="AD9" s="84"/>
      <c r="AE9" s="36" t="s">
        <v>115</v>
      </c>
      <c r="AF9" s="30" t="s">
        <v>45</v>
      </c>
      <c r="AG9" s="30">
        <v>21</v>
      </c>
      <c r="AH9" s="30">
        <v>23</v>
      </c>
      <c r="AI9" s="37">
        <v>36755.121864495668</v>
      </c>
      <c r="AJ9" s="37">
        <v>37201.695746476806</v>
      </c>
      <c r="AK9" s="37">
        <f t="shared" si="2"/>
        <v>446.57388198113767</v>
      </c>
    </row>
    <row r="10" spans="1:37" ht="30" customHeight="1" x14ac:dyDescent="0.25">
      <c r="A10" s="22" t="s">
        <v>76</v>
      </c>
      <c r="B10" s="23" t="s">
        <v>61</v>
      </c>
      <c r="C10" s="24" t="s">
        <v>62</v>
      </c>
      <c r="D10" s="24" t="s">
        <v>63</v>
      </c>
      <c r="E10" s="23" t="s">
        <v>61</v>
      </c>
      <c r="F10" s="24" t="s">
        <v>77</v>
      </c>
      <c r="G10" s="24" t="s">
        <v>78</v>
      </c>
      <c r="H10" s="23" t="s">
        <v>79</v>
      </c>
      <c r="I10" s="24" t="s">
        <v>67</v>
      </c>
      <c r="J10" s="23" t="s">
        <v>39</v>
      </c>
      <c r="K10" s="23" t="s">
        <v>40</v>
      </c>
      <c r="L10" s="23" t="s">
        <v>41</v>
      </c>
      <c r="M10" s="22">
        <v>19</v>
      </c>
      <c r="N10" s="24"/>
      <c r="O10" s="24"/>
      <c r="P10" s="25"/>
      <c r="Q10" s="25"/>
      <c r="R10" s="24" t="s">
        <v>68</v>
      </c>
      <c r="S10" s="26"/>
      <c r="T10" s="27" t="s">
        <v>43</v>
      </c>
      <c r="U10" s="28" t="s">
        <v>44</v>
      </c>
      <c r="V10" s="32" t="s">
        <v>120</v>
      </c>
      <c r="W10" s="36" t="s">
        <v>45</v>
      </c>
      <c r="X10" s="30">
        <f t="shared" si="0"/>
        <v>20</v>
      </c>
      <c r="Y10" s="30">
        <f t="shared" si="1"/>
        <v>21</v>
      </c>
      <c r="Z10" s="24"/>
      <c r="AA10" s="32" t="s">
        <v>117</v>
      </c>
      <c r="AB10" s="23" t="s">
        <v>119</v>
      </c>
      <c r="AC10" s="24"/>
      <c r="AD10" s="24"/>
      <c r="AE10" s="23"/>
      <c r="AF10" s="30" t="s">
        <v>45</v>
      </c>
      <c r="AG10" s="30">
        <v>20</v>
      </c>
      <c r="AH10" s="30">
        <v>21</v>
      </c>
      <c r="AI10" s="37">
        <v>34491.120000000003</v>
      </c>
      <c r="AJ10" s="37">
        <v>34500.303412377594</v>
      </c>
      <c r="AK10" s="37">
        <f t="shared" si="2"/>
        <v>9.1834123775915941</v>
      </c>
    </row>
    <row r="11" spans="1:37" ht="30" customHeight="1" x14ac:dyDescent="0.25">
      <c r="A11" s="22" t="s">
        <v>80</v>
      </c>
      <c r="B11" s="23" t="s">
        <v>81</v>
      </c>
      <c r="C11" s="24" t="s">
        <v>82</v>
      </c>
      <c r="D11" s="24" t="s">
        <v>83</v>
      </c>
      <c r="E11" s="23" t="s">
        <v>81</v>
      </c>
      <c r="F11" s="24" t="s">
        <v>84</v>
      </c>
      <c r="G11" s="24" t="s">
        <v>85</v>
      </c>
      <c r="H11" s="23" t="s">
        <v>86</v>
      </c>
      <c r="I11" s="24" t="s">
        <v>87</v>
      </c>
      <c r="J11" s="23" t="s">
        <v>39</v>
      </c>
      <c r="K11" s="23" t="s">
        <v>40</v>
      </c>
      <c r="L11" s="23" t="s">
        <v>88</v>
      </c>
      <c r="M11" s="22">
        <v>20</v>
      </c>
      <c r="N11" s="24"/>
      <c r="O11" s="24"/>
      <c r="P11" s="25">
        <v>6003</v>
      </c>
      <c r="Q11" s="25"/>
      <c r="R11" s="24" t="s">
        <v>89</v>
      </c>
      <c r="S11" s="26"/>
      <c r="T11" s="27" t="s">
        <v>43</v>
      </c>
      <c r="U11" s="28" t="s">
        <v>44</v>
      </c>
      <c r="V11" s="24" t="s">
        <v>87</v>
      </c>
      <c r="W11" s="36" t="s">
        <v>90</v>
      </c>
      <c r="X11" s="30">
        <f t="shared" si="0"/>
        <v>13</v>
      </c>
      <c r="Y11" s="30">
        <f t="shared" si="1"/>
        <v>14</v>
      </c>
      <c r="Z11" s="24"/>
      <c r="AA11" s="32" t="s">
        <v>117</v>
      </c>
      <c r="AB11" s="32"/>
      <c r="AC11" s="24"/>
      <c r="AD11" s="24"/>
      <c r="AE11" s="23" t="s">
        <v>89</v>
      </c>
      <c r="AF11" s="30" t="s">
        <v>90</v>
      </c>
      <c r="AG11" s="30">
        <v>13</v>
      </c>
      <c r="AH11" s="30">
        <v>14</v>
      </c>
      <c r="AI11" s="37">
        <v>21989.170932247831</v>
      </c>
      <c r="AJ11" s="37">
        <v>21989.618642102399</v>
      </c>
      <c r="AK11" s="37">
        <f t="shared" si="2"/>
        <v>0.44770985456852941</v>
      </c>
    </row>
    <row r="12" spans="1:37" ht="30" customHeight="1" x14ac:dyDescent="0.25">
      <c r="A12" s="50" t="s">
        <v>91</v>
      </c>
      <c r="B12" s="51" t="s">
        <v>92</v>
      </c>
      <c r="C12" s="52" t="s">
        <v>93</v>
      </c>
      <c r="D12" s="52" t="s">
        <v>94</v>
      </c>
      <c r="E12" s="51" t="s">
        <v>92</v>
      </c>
      <c r="F12" s="52" t="s">
        <v>95</v>
      </c>
      <c r="G12" s="52" t="s">
        <v>96</v>
      </c>
      <c r="H12" s="51" t="s">
        <v>97</v>
      </c>
      <c r="I12" s="52" t="s">
        <v>87</v>
      </c>
      <c r="J12" s="51" t="s">
        <v>44</v>
      </c>
      <c r="K12" s="51" t="s">
        <v>40</v>
      </c>
      <c r="L12" s="51" t="s">
        <v>88</v>
      </c>
      <c r="M12" s="50">
        <v>20</v>
      </c>
      <c r="N12" s="52"/>
      <c r="O12" s="52"/>
      <c r="P12" s="53"/>
      <c r="Q12" s="53">
        <v>954</v>
      </c>
      <c r="R12" s="52" t="s">
        <v>98</v>
      </c>
      <c r="S12" s="54"/>
      <c r="T12" s="55" t="s">
        <v>43</v>
      </c>
      <c r="U12" s="56" t="s">
        <v>59</v>
      </c>
      <c r="V12" s="52" t="s">
        <v>87</v>
      </c>
      <c r="W12" s="58" t="s">
        <v>90</v>
      </c>
      <c r="X12" s="51">
        <f t="shared" si="0"/>
        <v>14</v>
      </c>
      <c r="Y12" s="51">
        <f t="shared" si="1"/>
        <v>15</v>
      </c>
      <c r="Z12" s="52"/>
      <c r="AA12" s="57" t="s">
        <v>117</v>
      </c>
      <c r="AB12" s="57"/>
      <c r="AC12" s="52"/>
      <c r="AD12" s="52"/>
      <c r="AE12" s="51" t="s">
        <v>114</v>
      </c>
      <c r="AF12" s="59" t="s">
        <v>90</v>
      </c>
      <c r="AG12" s="59">
        <v>14</v>
      </c>
      <c r="AH12" s="59">
        <v>15</v>
      </c>
      <c r="AI12" s="60">
        <v>22407.075420731835</v>
      </c>
      <c r="AJ12" s="60">
        <v>22536.3187568352</v>
      </c>
      <c r="AK12" s="60">
        <f t="shared" si="2"/>
        <v>129.24333610336544</v>
      </c>
    </row>
    <row r="13" spans="1:37" ht="30" customHeight="1" x14ac:dyDescent="0.25">
      <c r="A13" s="22" t="s">
        <v>99</v>
      </c>
      <c r="B13" s="23" t="s">
        <v>100</v>
      </c>
      <c r="C13" s="24" t="s">
        <v>101</v>
      </c>
      <c r="D13" s="24" t="s">
        <v>102</v>
      </c>
      <c r="E13" s="23" t="s">
        <v>100</v>
      </c>
      <c r="F13" s="24" t="s">
        <v>95</v>
      </c>
      <c r="G13" s="24" t="s">
        <v>103</v>
      </c>
      <c r="H13" s="23" t="s">
        <v>104</v>
      </c>
      <c r="I13" s="24" t="s">
        <v>87</v>
      </c>
      <c r="J13" s="23" t="s">
        <v>39</v>
      </c>
      <c r="K13" s="23" t="s">
        <v>40</v>
      </c>
      <c r="L13" s="23" t="s">
        <v>88</v>
      </c>
      <c r="M13" s="22">
        <v>20</v>
      </c>
      <c r="N13" s="24"/>
      <c r="O13" s="24"/>
      <c r="P13" s="25"/>
      <c r="Q13" s="25"/>
      <c r="R13" s="24" t="s">
        <v>105</v>
      </c>
      <c r="S13" s="26"/>
      <c r="T13" s="27" t="s">
        <v>43</v>
      </c>
      <c r="U13" s="28" t="s">
        <v>44</v>
      </c>
      <c r="V13" s="24" t="s">
        <v>87</v>
      </c>
      <c r="W13" s="36" t="s">
        <v>90</v>
      </c>
      <c r="X13" s="30">
        <f t="shared" si="0"/>
        <v>13</v>
      </c>
      <c r="Y13" s="30">
        <f t="shared" si="1"/>
        <v>13</v>
      </c>
      <c r="Z13" s="24"/>
      <c r="AA13" s="32" t="s">
        <v>117</v>
      </c>
      <c r="AB13" s="32"/>
      <c r="AC13" s="24"/>
      <c r="AD13" s="24"/>
      <c r="AE13" s="23" t="s">
        <v>113</v>
      </c>
      <c r="AF13" s="30" t="s">
        <v>90</v>
      </c>
      <c r="AG13" s="30">
        <v>13</v>
      </c>
      <c r="AH13" s="30">
        <v>13</v>
      </c>
      <c r="AI13" s="37">
        <v>21787.343592233006</v>
      </c>
      <c r="AJ13" s="37">
        <v>21821.193724742399</v>
      </c>
      <c r="AK13" s="37">
        <f t="shared" si="2"/>
        <v>33.850132509393006</v>
      </c>
    </row>
    <row r="14" spans="1:37" ht="30" customHeight="1" x14ac:dyDescent="0.25">
      <c r="A14" s="9"/>
      <c r="B14" s="10"/>
      <c r="C14" s="8"/>
      <c r="D14" s="8"/>
      <c r="E14" s="10"/>
      <c r="F14" s="8"/>
      <c r="G14" s="8"/>
      <c r="H14" s="10"/>
      <c r="I14" s="8"/>
      <c r="J14" s="10"/>
      <c r="K14" s="10"/>
      <c r="L14" s="10"/>
      <c r="M14" s="9"/>
      <c r="N14" s="8"/>
      <c r="O14" s="8"/>
      <c r="P14" s="11"/>
      <c r="Q14" s="11"/>
      <c r="R14" s="12"/>
      <c r="S14" s="8"/>
      <c r="T14" s="8"/>
      <c r="U14" s="11"/>
      <c r="V14" s="8"/>
      <c r="W14" s="10"/>
      <c r="X14" s="10"/>
      <c r="Y14" s="8"/>
      <c r="Z14" s="8"/>
      <c r="AA14" s="8"/>
      <c r="AB14" s="8"/>
      <c r="AC14" s="8"/>
      <c r="AD14" s="8"/>
      <c r="AE14" s="8"/>
    </row>
    <row r="15" spans="1:37" ht="30" customHeight="1" x14ac:dyDescent="0.25">
      <c r="A15" s="9"/>
      <c r="B15" s="10"/>
      <c r="C15" s="8"/>
      <c r="D15" s="8"/>
      <c r="E15" s="10"/>
      <c r="F15" s="8"/>
      <c r="G15" s="8"/>
      <c r="H15" s="10"/>
      <c r="I15" s="8"/>
      <c r="J15" s="10"/>
      <c r="K15" s="10"/>
      <c r="L15" s="10"/>
      <c r="M15" s="9"/>
      <c r="N15" s="8"/>
      <c r="O15" s="8"/>
      <c r="P15" s="11"/>
      <c r="Q15" s="11"/>
      <c r="R15" s="12"/>
      <c r="S15" s="8"/>
      <c r="T15" s="8"/>
      <c r="U15" s="11"/>
      <c r="V15" s="8"/>
      <c r="W15" s="10"/>
      <c r="X15" s="10"/>
      <c r="Y15" s="8"/>
      <c r="Z15" s="8"/>
      <c r="AA15" s="8"/>
      <c r="AB15" s="8"/>
      <c r="AC15" s="8"/>
      <c r="AD15" s="8"/>
      <c r="AE15" s="8"/>
    </row>
  </sheetData>
  <autoFilter ref="A2:AK13" xr:uid="{5274B72E-0DCD-4CD6-8B23-92447A0E53E7}"/>
  <mergeCells count="3">
    <mergeCell ref="AE1:AK1"/>
    <mergeCell ref="A1:T1"/>
    <mergeCell ref="V1:AD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A46" sqref="A46"/>
    </sheetView>
  </sheetViews>
  <sheetFormatPr defaultColWidth="11.42578125" defaultRowHeight="15" x14ac:dyDescent="0.25"/>
  <cols>
    <col min="1" max="1" width="43.5703125" bestFit="1" customWidth="1"/>
    <col min="2" max="2" width="48.7109375" customWidth="1"/>
    <col min="3" max="3" width="11.140625" bestFit="1" customWidth="1"/>
    <col min="4" max="4" width="16.42578125" bestFit="1" customWidth="1"/>
    <col min="5" max="5" width="36" bestFit="1" customWidth="1"/>
    <col min="6" max="6" width="11" bestFit="1" customWidth="1"/>
    <col min="7" max="7" width="14" customWidth="1"/>
    <col min="8" max="8" width="16.28515625" bestFit="1" customWidth="1"/>
    <col min="9" max="10" width="20.5703125" bestFit="1" customWidth="1"/>
    <col min="11" max="11" width="10.5703125" bestFit="1" customWidth="1"/>
    <col min="12" max="12" width="16.5703125" bestFit="1" customWidth="1"/>
  </cols>
  <sheetData>
    <row r="1" spans="1:10" ht="30" x14ac:dyDescent="0.25">
      <c r="A1" s="41" t="s">
        <v>121</v>
      </c>
      <c r="B1" s="42" t="s">
        <v>4</v>
      </c>
      <c r="C1" s="42" t="s">
        <v>24</v>
      </c>
      <c r="D1" s="42" t="s">
        <v>122</v>
      </c>
      <c r="E1" s="42" t="s">
        <v>123</v>
      </c>
      <c r="F1" s="43" t="s">
        <v>124</v>
      </c>
      <c r="G1" s="42" t="s">
        <v>125</v>
      </c>
      <c r="H1" s="42" t="s">
        <v>126</v>
      </c>
      <c r="I1" s="42" t="s">
        <v>127</v>
      </c>
      <c r="J1" s="44" t="s">
        <v>128</v>
      </c>
    </row>
    <row r="2" spans="1:10" x14ac:dyDescent="0.25">
      <c r="A2" s="71" t="s">
        <v>129</v>
      </c>
      <c r="B2" s="45" t="s">
        <v>53</v>
      </c>
      <c r="C2" s="46" t="s">
        <v>45</v>
      </c>
      <c r="D2" s="46" t="s">
        <v>130</v>
      </c>
      <c r="E2" s="45" t="s">
        <v>50</v>
      </c>
      <c r="F2" s="47"/>
      <c r="G2" s="47">
        <v>37887.122796743497</v>
      </c>
      <c r="H2" s="47">
        <v>38429.979250185599</v>
      </c>
      <c r="I2" s="47">
        <v>542.85645344210207</v>
      </c>
      <c r="J2" s="48">
        <v>1</v>
      </c>
    </row>
    <row r="3" spans="1:10" x14ac:dyDescent="0.25">
      <c r="A3" s="71"/>
      <c r="B3" s="45" t="s">
        <v>33</v>
      </c>
      <c r="C3" s="46" t="s">
        <v>45</v>
      </c>
      <c r="D3" s="46" t="s">
        <v>130</v>
      </c>
      <c r="E3" s="45" t="s">
        <v>50</v>
      </c>
      <c r="F3" s="47"/>
      <c r="G3" s="47">
        <v>37887.122796743497</v>
      </c>
      <c r="H3" s="47">
        <v>38429.979250185599</v>
      </c>
      <c r="I3" s="47">
        <v>542.85645344210207</v>
      </c>
      <c r="J3" s="48">
        <v>3</v>
      </c>
    </row>
    <row r="4" spans="1:10" x14ac:dyDescent="0.25">
      <c r="A4" s="71" t="s">
        <v>131</v>
      </c>
      <c r="B4" s="72" t="s">
        <v>132</v>
      </c>
      <c r="C4" s="73" t="s">
        <v>45</v>
      </c>
      <c r="D4" s="46" t="s">
        <v>133</v>
      </c>
      <c r="E4" s="45"/>
      <c r="F4" s="47"/>
      <c r="G4" s="47">
        <v>34491.120000000003</v>
      </c>
      <c r="H4" s="47">
        <v>34500.303412377594</v>
      </c>
      <c r="I4" s="47">
        <v>9.1834123775915941</v>
      </c>
      <c r="J4" s="48">
        <v>3</v>
      </c>
    </row>
    <row r="5" spans="1:10" x14ac:dyDescent="0.25">
      <c r="A5" s="71"/>
      <c r="B5" s="72"/>
      <c r="C5" s="73"/>
      <c r="D5" s="46" t="s">
        <v>134</v>
      </c>
      <c r="E5" s="45" t="s">
        <v>115</v>
      </c>
      <c r="F5" s="47"/>
      <c r="G5" s="47">
        <v>36755.121864495668</v>
      </c>
      <c r="H5" s="47">
        <v>37201.695746476806</v>
      </c>
      <c r="I5" s="47">
        <v>446.57388198113767</v>
      </c>
      <c r="J5" s="48">
        <v>1</v>
      </c>
    </row>
    <row r="6" spans="1:10" ht="30" x14ac:dyDescent="0.25">
      <c r="A6" s="71" t="s">
        <v>135</v>
      </c>
      <c r="B6" s="45" t="s">
        <v>82</v>
      </c>
      <c r="C6" s="46" t="s">
        <v>90</v>
      </c>
      <c r="D6" s="46" t="s">
        <v>136</v>
      </c>
      <c r="E6" s="45" t="s">
        <v>89</v>
      </c>
      <c r="F6" s="47"/>
      <c r="G6" s="47">
        <v>21989.170932247831</v>
      </c>
      <c r="H6" s="47">
        <v>21989.618642102399</v>
      </c>
      <c r="I6" s="47">
        <v>0.44770985456852941</v>
      </c>
      <c r="J6" s="48">
        <v>1</v>
      </c>
    </row>
    <row r="7" spans="1:10" x14ac:dyDescent="0.25">
      <c r="A7" s="71"/>
      <c r="B7" s="45" t="s">
        <v>93</v>
      </c>
      <c r="C7" s="46" t="s">
        <v>90</v>
      </c>
      <c r="D7" s="46" t="s">
        <v>137</v>
      </c>
      <c r="E7" s="45" t="s">
        <v>138</v>
      </c>
      <c r="F7" s="47">
        <v>942.6</v>
      </c>
      <c r="G7" s="47">
        <v>22407.075420731835</v>
      </c>
      <c r="H7" s="47">
        <v>22536.3187568352</v>
      </c>
      <c r="I7" s="47">
        <v>129.24333610336544</v>
      </c>
      <c r="J7" s="48">
        <v>1</v>
      </c>
    </row>
    <row r="8" spans="1:10" x14ac:dyDescent="0.25">
      <c r="A8" s="71"/>
      <c r="B8" s="45" t="s">
        <v>101</v>
      </c>
      <c r="C8" s="46" t="s">
        <v>90</v>
      </c>
      <c r="D8" s="46" t="s">
        <v>139</v>
      </c>
      <c r="E8" s="45"/>
      <c r="F8" s="47">
        <v>925.68</v>
      </c>
      <c r="G8" s="47">
        <v>21787.343592233006</v>
      </c>
      <c r="H8" s="47">
        <v>21821.193724742399</v>
      </c>
      <c r="I8" s="47">
        <v>33.850132509393006</v>
      </c>
      <c r="J8" s="48">
        <v>1</v>
      </c>
    </row>
    <row r="9" spans="1:10" ht="15.75" thickBot="1" x14ac:dyDescent="0.3">
      <c r="A9" s="69" t="s">
        <v>140</v>
      </c>
      <c r="B9" s="70"/>
      <c r="C9" s="70"/>
      <c r="D9" s="70"/>
      <c r="E9" s="70"/>
      <c r="F9" s="70"/>
      <c r="G9" s="70"/>
      <c r="H9" s="70"/>
      <c r="I9" s="70"/>
      <c r="J9" s="49">
        <v>11</v>
      </c>
    </row>
  </sheetData>
  <mergeCells count="6">
    <mergeCell ref="A9:I9"/>
    <mergeCell ref="A2:A3"/>
    <mergeCell ref="A4:A5"/>
    <mergeCell ref="B4:B5"/>
    <mergeCell ref="C4:C5"/>
    <mergeCell ref="A6:A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E34" sqref="E34"/>
    </sheetView>
  </sheetViews>
  <sheetFormatPr defaultColWidth="11.42578125" defaultRowHeight="15" x14ac:dyDescent="0.25"/>
  <cols>
    <col min="1" max="1" width="43.5703125" bestFit="1" customWidth="1"/>
    <col min="2" max="3" width="40.7109375" customWidth="1"/>
    <col min="4" max="4" width="11.140625" bestFit="1" customWidth="1"/>
    <col min="5" max="5" width="16.42578125" bestFit="1" customWidth="1"/>
    <col min="6" max="6" width="36" bestFit="1" customWidth="1"/>
    <col min="7" max="7" width="9.5703125" customWidth="1"/>
    <col min="8" max="8" width="14.28515625" bestFit="1" customWidth="1"/>
    <col min="9" max="9" width="19.140625" bestFit="1" customWidth="1"/>
    <col min="10" max="10" width="22.85546875" bestFit="1" customWidth="1"/>
    <col min="11" max="11" width="20.5703125" bestFit="1" customWidth="1"/>
    <col min="12" max="12" width="16.5703125" bestFit="1" customWidth="1"/>
  </cols>
  <sheetData>
    <row r="1" spans="1:11" ht="30" x14ac:dyDescent="0.25">
      <c r="A1" s="41" t="s">
        <v>121</v>
      </c>
      <c r="B1" s="42" t="s">
        <v>4</v>
      </c>
      <c r="C1" s="42" t="s">
        <v>8</v>
      </c>
      <c r="D1" s="42" t="s">
        <v>24</v>
      </c>
      <c r="E1" s="42" t="s">
        <v>122</v>
      </c>
      <c r="F1" s="42" t="s">
        <v>123</v>
      </c>
      <c r="G1" s="42" t="s">
        <v>124</v>
      </c>
      <c r="H1" s="42" t="s">
        <v>125</v>
      </c>
      <c r="I1" s="42" t="s">
        <v>126</v>
      </c>
      <c r="J1" s="42" t="s">
        <v>127</v>
      </c>
      <c r="K1" s="44" t="s">
        <v>128</v>
      </c>
    </row>
    <row r="2" spans="1:11" ht="30" x14ac:dyDescent="0.25">
      <c r="A2" s="74" t="s">
        <v>129</v>
      </c>
      <c r="B2" s="45" t="s">
        <v>53</v>
      </c>
      <c r="C2" s="45" t="s">
        <v>57</v>
      </c>
      <c r="D2" s="46" t="s">
        <v>45</v>
      </c>
      <c r="E2" s="46" t="s">
        <v>130</v>
      </c>
      <c r="F2" s="46" t="s">
        <v>50</v>
      </c>
      <c r="G2" s="46"/>
      <c r="H2" s="47">
        <v>37887.122796743497</v>
      </c>
      <c r="I2" s="47">
        <v>38429.979250185599</v>
      </c>
      <c r="J2" s="47">
        <v>542.85645344210207</v>
      </c>
      <c r="K2" s="48">
        <v>1</v>
      </c>
    </row>
    <row r="3" spans="1:11" ht="30" x14ac:dyDescent="0.25">
      <c r="A3" s="75"/>
      <c r="B3" s="45" t="s">
        <v>33</v>
      </c>
      <c r="C3" s="45" t="s">
        <v>36</v>
      </c>
      <c r="D3" s="46" t="s">
        <v>45</v>
      </c>
      <c r="E3" s="46" t="s">
        <v>130</v>
      </c>
      <c r="F3" s="46" t="s">
        <v>50</v>
      </c>
      <c r="G3" s="46"/>
      <c r="H3" s="47">
        <v>37887.122796743497</v>
      </c>
      <c r="I3" s="47">
        <v>38429.979250185599</v>
      </c>
      <c r="J3" s="47">
        <v>542.85645344210207</v>
      </c>
      <c r="K3" s="48">
        <v>3</v>
      </c>
    </row>
    <row r="4" spans="1:11" x14ac:dyDescent="0.25">
      <c r="A4" s="74" t="s">
        <v>131</v>
      </c>
      <c r="B4" s="77" t="s">
        <v>132</v>
      </c>
      <c r="C4" s="45" t="s">
        <v>65</v>
      </c>
      <c r="D4" s="46" t="s">
        <v>45</v>
      </c>
      <c r="E4" s="46" t="s">
        <v>133</v>
      </c>
      <c r="F4" s="46"/>
      <c r="G4" s="46"/>
      <c r="H4" s="47">
        <v>34491.120000000003</v>
      </c>
      <c r="I4" s="47">
        <v>34500.303412377594</v>
      </c>
      <c r="J4" s="47">
        <v>9.1834123775915941</v>
      </c>
      <c r="K4" s="48">
        <v>2</v>
      </c>
    </row>
    <row r="5" spans="1:11" ht="30" x14ac:dyDescent="0.25">
      <c r="A5" s="76"/>
      <c r="B5" s="78"/>
      <c r="C5" s="45" t="s">
        <v>73</v>
      </c>
      <c r="D5" s="46" t="s">
        <v>45</v>
      </c>
      <c r="E5" s="46" t="s">
        <v>134</v>
      </c>
      <c r="F5" s="46" t="s">
        <v>115</v>
      </c>
      <c r="G5" s="46"/>
      <c r="H5" s="47">
        <v>36755.121864495668</v>
      </c>
      <c r="I5" s="47">
        <v>37201.695746476806</v>
      </c>
      <c r="J5" s="47">
        <v>446.57388198113767</v>
      </c>
      <c r="K5" s="48">
        <v>1</v>
      </c>
    </row>
    <row r="6" spans="1:11" x14ac:dyDescent="0.25">
      <c r="A6" s="75"/>
      <c r="B6" s="79"/>
      <c r="C6" s="45" t="s">
        <v>78</v>
      </c>
      <c r="D6" s="46" t="s">
        <v>45</v>
      </c>
      <c r="E6" s="46" t="s">
        <v>133</v>
      </c>
      <c r="F6" s="46"/>
      <c r="G6" s="46"/>
      <c r="H6" s="47">
        <v>34491.120000000003</v>
      </c>
      <c r="I6" s="47">
        <v>34500.303412377594</v>
      </c>
      <c r="J6" s="47">
        <v>9.1834123775915941</v>
      </c>
      <c r="K6" s="48">
        <v>1</v>
      </c>
    </row>
    <row r="7" spans="1:11" ht="30" x14ac:dyDescent="0.25">
      <c r="A7" s="74" t="s">
        <v>135</v>
      </c>
      <c r="B7" s="45" t="s">
        <v>82</v>
      </c>
      <c r="C7" s="45" t="s">
        <v>85</v>
      </c>
      <c r="D7" s="46" t="s">
        <v>90</v>
      </c>
      <c r="E7" s="46" t="s">
        <v>136</v>
      </c>
      <c r="F7" s="46" t="s">
        <v>89</v>
      </c>
      <c r="G7" s="46"/>
      <c r="H7" s="47">
        <v>21989.170932247831</v>
      </c>
      <c r="I7" s="47">
        <v>21989.618642102399</v>
      </c>
      <c r="J7" s="47">
        <v>0.44770985456852941</v>
      </c>
      <c r="K7" s="48">
        <v>1</v>
      </c>
    </row>
    <row r="8" spans="1:11" ht="30" x14ac:dyDescent="0.25">
      <c r="A8" s="76"/>
      <c r="B8" s="45" t="s">
        <v>93</v>
      </c>
      <c r="C8" s="45" t="s">
        <v>96</v>
      </c>
      <c r="D8" s="46" t="s">
        <v>90</v>
      </c>
      <c r="E8" s="46" t="s">
        <v>137</v>
      </c>
      <c r="F8" s="46" t="s">
        <v>138</v>
      </c>
      <c r="G8" s="47">
        <v>942.6</v>
      </c>
      <c r="H8" s="47">
        <v>22407.075420731835</v>
      </c>
      <c r="I8" s="47">
        <v>22536.3187568352</v>
      </c>
      <c r="J8" s="47">
        <v>129.24333610336544</v>
      </c>
      <c r="K8" s="48">
        <v>1</v>
      </c>
    </row>
    <row r="9" spans="1:11" x14ac:dyDescent="0.25">
      <c r="A9" s="75"/>
      <c r="B9" s="45" t="s">
        <v>101</v>
      </c>
      <c r="C9" s="45" t="s">
        <v>103</v>
      </c>
      <c r="D9" s="46" t="s">
        <v>90</v>
      </c>
      <c r="E9" s="46" t="s">
        <v>139</v>
      </c>
      <c r="F9" s="46"/>
      <c r="G9" s="47">
        <v>925.68</v>
      </c>
      <c r="H9" s="47">
        <v>21787.343592233006</v>
      </c>
      <c r="I9" s="47">
        <v>21821.193724742399</v>
      </c>
      <c r="J9" s="47">
        <v>33.850132509393006</v>
      </c>
      <c r="K9" s="48">
        <v>1</v>
      </c>
    </row>
    <row r="10" spans="1:11" ht="15.75" thickBot="1" x14ac:dyDescent="0.3">
      <c r="A10" s="69" t="s">
        <v>141</v>
      </c>
      <c r="B10" s="70"/>
      <c r="C10" s="70"/>
      <c r="D10" s="70"/>
      <c r="E10" s="70"/>
      <c r="F10" s="70"/>
      <c r="G10" s="70"/>
      <c r="H10" s="70"/>
      <c r="I10" s="70"/>
      <c r="J10" s="70"/>
      <c r="K10" s="49">
        <v>11</v>
      </c>
    </row>
  </sheetData>
  <mergeCells count="5">
    <mergeCell ref="A2:A3"/>
    <mergeCell ref="A4:A6"/>
    <mergeCell ref="B4:B6"/>
    <mergeCell ref="A7:A9"/>
    <mergeCell ref="A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Follas de cálculo</vt:lpstr>
      </vt:variant>
      <vt:variant>
        <vt:i4>3</vt:i4>
      </vt:variant>
    </vt:vector>
  </HeadingPairs>
  <TitlesOfParts>
    <vt:vector size="3" baseType="lpstr">
      <vt:lpstr>Datos</vt:lpstr>
      <vt:lpstr>Resultado_x_consellería</vt:lpstr>
      <vt:lpstr>Resultado_x_uadmtva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2024-09-11T09:36:16Z</dcterms:modified>
</cp:coreProperties>
</file>